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0302008\Desktop\SEGUROS\abril\"/>
    </mc:Choice>
  </mc:AlternateContent>
  <bookViews>
    <workbookView xWindow="0" yWindow="0" windowWidth="20490" windowHeight="7365"/>
  </bookViews>
  <sheets>
    <sheet name="BALCOM" sheetId="2" r:id="rId1"/>
    <sheet name="EST RES" sheetId="1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2" l="1"/>
  <c r="F50" i="2" s="1"/>
  <c r="C49" i="2"/>
  <c r="C50" i="2" s="1"/>
  <c r="C46" i="2"/>
  <c r="F44" i="2"/>
  <c r="F46" i="2" s="1"/>
  <c r="G46" i="2" s="1"/>
  <c r="C44" i="2"/>
  <c r="F38" i="2"/>
  <c r="C38" i="2"/>
  <c r="F37" i="2"/>
  <c r="C37" i="2"/>
  <c r="F36" i="2"/>
  <c r="C36" i="2"/>
  <c r="F35" i="2"/>
  <c r="C35" i="2"/>
  <c r="F34" i="2"/>
  <c r="C34" i="2"/>
  <c r="F33" i="2"/>
  <c r="C32" i="2"/>
  <c r="F31" i="2"/>
  <c r="C31" i="2"/>
  <c r="F30" i="2"/>
  <c r="F39" i="2" s="1"/>
  <c r="C30" i="2"/>
  <c r="C39" i="2" s="1"/>
  <c r="F25" i="2"/>
  <c r="F23" i="2"/>
  <c r="F22" i="2"/>
  <c r="F18" i="2"/>
  <c r="F27" i="2" s="1"/>
  <c r="F15" i="2"/>
  <c r="C15" i="2"/>
  <c r="F14" i="2"/>
  <c r="C14" i="2"/>
  <c r="F13" i="2"/>
  <c r="C13" i="2"/>
  <c r="F12" i="2"/>
  <c r="C12" i="2"/>
  <c r="F10" i="2"/>
  <c r="C10" i="2"/>
  <c r="F9" i="2"/>
  <c r="C9" i="2"/>
  <c r="F8" i="2"/>
  <c r="C8" i="2"/>
  <c r="F7" i="2"/>
  <c r="F16" i="2" s="1"/>
  <c r="C7" i="2"/>
  <c r="C16" i="2" s="1"/>
  <c r="F16" i="1"/>
  <c r="C16" i="1"/>
  <c r="F15" i="1"/>
  <c r="C15" i="1"/>
  <c r="F14" i="1"/>
  <c r="C14" i="1"/>
  <c r="F13" i="1"/>
  <c r="C13" i="1"/>
  <c r="F12" i="1"/>
  <c r="C12" i="1"/>
  <c r="F11" i="1"/>
  <c r="C11" i="1"/>
  <c r="F10" i="1"/>
  <c r="C10" i="1"/>
  <c r="F9" i="1"/>
  <c r="C9" i="1"/>
  <c r="F8" i="1"/>
  <c r="F17" i="1" s="1"/>
  <c r="C8" i="1"/>
  <c r="C17" i="1" s="1"/>
  <c r="C41" i="2" l="1"/>
  <c r="G50" i="2"/>
  <c r="F41" i="2"/>
  <c r="G41" i="2" s="1"/>
  <c r="C18" i="1"/>
  <c r="C19" i="1" s="1"/>
</calcChain>
</file>

<file path=xl/sharedStrings.xml><?xml version="1.0" encoding="utf-8"?>
<sst xmlns="http://schemas.openxmlformats.org/spreadsheetml/2006/main" count="171" uniqueCount="128">
  <si>
    <t>DAVIVIENDA SEGUROS S.A</t>
  </si>
  <si>
    <t>ESTADO  DE  RESULTADOS DEL 01_MARZO AL_30_  DE _ABRIL_ DE __2017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</si>
  <si>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</si>
  <si>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</si>
  <si>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</si>
  <si>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</si>
  <si>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</si>
  <si>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</si>
  <si>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</si>
  <si>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</si>
  <si>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</si>
  <si>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</si>
  <si>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</si>
  <si>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</si>
  <si>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</si>
  <si>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</si>
  <si>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</si>
  <si>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</si>
  <si>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</si>
  <si>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</si>
  <si>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</si>
  <si>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</si>
  <si>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</si>
  <si>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</si>
  <si>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</si>
  <si>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</si>
  <si>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</si>
  <si>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</si>
  <si>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</si>
  <si>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</si>
  <si>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</si>
  <si>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</si>
  <si>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</si>
  <si>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</si>
  <si>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</si>
  <si>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</t>
  </si>
  <si>
    <t>59</t>
  </si>
  <si>
    <t>INGRESOS EXTRAORDINARIOS Y DE EJERCICIOS ANTERIORE</t>
  </si>
  <si>
    <t>TOTAL GASTOS</t>
  </si>
  <si>
    <t>TOTAL INGRESOS</t>
  </si>
  <si>
    <t>UTILIDAD DEL EJERCICIO</t>
  </si>
  <si>
    <t>SUMAS</t>
  </si>
  <si>
    <t>Ing.Rafael Humberto Puente Rosales</t>
  </si>
  <si>
    <t>Gerente General</t>
  </si>
  <si>
    <t>Lic.Katy Morena Navarrete</t>
  </si>
  <si>
    <t>Auditores y Consultores de Negocios,S.A. de C.V.</t>
  </si>
  <si>
    <t>Contador General</t>
  </si>
  <si>
    <t>Auditores Externos</t>
  </si>
  <si>
    <t>BALANCE DE COMPROBACIÓN AL _30_DE _ABRIL_ DEL 2017</t>
  </si>
  <si>
    <t>1</t>
  </si>
  <si>
    <t>ACTIVO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</si>
  <si>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</si>
  <si>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</si>
  <si>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</si>
  <si>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</si>
  <si>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</si>
  <si>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</si>
  <si>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</si>
  <si>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</si>
  <si>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</si>
  <si>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</si>
  <si>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</si>
  <si>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</si>
  <si>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</si>
  <si>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</si>
  <si>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</si>
  <si>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</si>
  <si>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</si>
  <si>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</si>
  <si>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</si>
  <si>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</si>
  <si>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</si>
  <si>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</si>
  <si>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</si>
  <si>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</si>
  <si>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</si>
  <si>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</si>
  <si>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</si>
  <si>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</si>
  <si>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</si>
  <si>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</si>
  <si>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</si>
  <si>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</si>
  <si>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</si>
  <si>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</si>
  <si>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</t>
  </si>
  <si>
    <t>29</t>
  </si>
  <si>
    <t>OTROS PASIVOS</t>
  </si>
  <si>
    <t>TOTAL ACTIVO</t>
  </si>
  <si>
    <t>TOTAL PASIVO</t>
  </si>
  <si>
    <t>PATRIMONIO</t>
  </si>
  <si>
    <t>31</t>
  </si>
  <si>
    <t>CAPITAL SOCIAL</t>
  </si>
  <si>
    <t>CAPITAL PENDIENTE DE FORMALIZAR</t>
  </si>
  <si>
    <t>APORTE SOCIAL</t>
  </si>
  <si>
    <t>APORTES PENDIENTES DE FORMALIZAR</t>
  </si>
  <si>
    <t>35</t>
  </si>
  <si>
    <t>RESERVAS DE CAPITAL</t>
  </si>
  <si>
    <t>36</t>
  </si>
  <si>
    <t>PATRIMONIO RESTRINGIDO</t>
  </si>
  <si>
    <t>38</t>
  </si>
  <si>
    <t>RESULTADOS ACUMULADOS</t>
  </si>
  <si>
    <t>$</t>
  </si>
  <si>
    <t>TOTAL PATRIMONIO</t>
  </si>
  <si>
    <t>GASTOS</t>
  </si>
  <si>
    <t>INGRESOS</t>
  </si>
  <si>
    <t>INGRESOS POR INCREMENTO DE RESERVAS  A CARGO D</t>
  </si>
  <si>
    <t>SINIESTROS Y GASTOS RECUPERADOS POR REASEGUROS</t>
  </si>
  <si>
    <t>REEMBOLSOS DE GASTOS POR CESIONES DE SEGUROS Y</t>
  </si>
  <si>
    <t>INGRESOS POR RECUPERACION DE ACTIVOS Y PROVISI</t>
  </si>
  <si>
    <t>INGRESOS EXTRAORDINARIOS Y DE EJERCICIOS ANTER</t>
  </si>
  <si>
    <t>BALANCE</t>
  </si>
  <si>
    <t>CONTINGENTES Y COMPROMISOS</t>
  </si>
  <si>
    <t>CONTINGENTES Y COMPROMISOS POR CONTRA</t>
  </si>
  <si>
    <t>61</t>
  </si>
  <si>
    <t>CONTINGENTES Y COMPROMISOS DEUDORAS</t>
  </si>
  <si>
    <t>71</t>
  </si>
  <si>
    <t>DERECHOS POR FIANZAS EMITIDAS</t>
  </si>
  <si>
    <t>COMPROMISOS POR FIANZAS EMITIDAS POR  CONTRA</t>
  </si>
  <si>
    <t>TOTAL CONTINGENTES Y COMPROMISOS</t>
  </si>
  <si>
    <t>TOTAL CONTINGENTES Y COMPROMISOS POR EL CONTRA</t>
  </si>
  <si>
    <t>CUENTAS DE CONTROL</t>
  </si>
  <si>
    <t>CUENTAS DE CONTROL POR CONTRA</t>
  </si>
  <si>
    <t>81</t>
  </si>
  <si>
    <t>CUENTAS DE CONTROL DEUDORAS</t>
  </si>
  <si>
    <t>9</t>
  </si>
  <si>
    <t>TOTAL CUENTAS DE CONTROL</t>
  </si>
  <si>
    <t>TOTAL CUENTAS DE CONTROL POR EL CONTRARIO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</si>
</sst>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2" fillId="0" borderId="0" xfId="1" applyFont="1" applyAlignment="1">
      <alignment horizontal="center"/>
    </xf>
    <xf numFmtId="44" fontId="2" fillId="0" borderId="0" xfId="1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44" fontId="1" fillId="0" borderId="0" xfId="1" applyFont="1" applyAlignment="1">
      <alignment horizontal="centerContinuous"/>
    </xf>
    <xf numFmtId="44" fontId="2" fillId="0" borderId="0" xfId="1" applyFont="1" applyAlignment="1">
      <alignment horizontal="centerContinuous"/>
    </xf>
    <xf numFmtId="49" fontId="0" fillId="0" borderId="0" xfId="0" applyNumberFormat="1"/>
    <xf numFmtId="44" fontId="1" fillId="0" borderId="0" xfId="1" applyFont="1"/>
    <xf numFmtId="0" fontId="0" fillId="0" borderId="0" xfId="0" quotePrefix="1"/>
    <xf numFmtId="44" fontId="1" fillId="0" borderId="1" xfId="1" applyFont="1" applyBorder="1"/>
    <xf numFmtId="44" fontId="1" fillId="0" borderId="2" xfId="1" applyFont="1" applyBorder="1"/>
    <xf numFmtId="49" fontId="2" fillId="0" borderId="0" xfId="0" applyNumberFormat="1" applyFont="1"/>
    <xf numFmtId="0" fontId="2" fillId="0" borderId="0" xfId="0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0040wfs\Intranet\Seguros\Gerencia%20de%20Administraci&#243;n%20y%20Finanzas\CONTABILIDAD\COLOMBIA%20REPORTERIA\2017%20COLOMBIA\04%20Abr17\SEGUROS\Abr17%20Seguros%20Est%20Fi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RES"/>
      <sheetName val="BALCOM"/>
      <sheetName val="BALGRAL"/>
      <sheetName val="Hoja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CUENTA</v>
          </cell>
          <cell r="B1" t="str">
            <v>DESCRI</v>
          </cell>
          <cell r="C1" t="str">
            <v>ABRIL</v>
          </cell>
        </row>
        <row r="2">
          <cell r="A2" t="str">
            <v>1</v>
          </cell>
          <cell r="B2" t="str">
            <v>ACTIVO</v>
          </cell>
          <cell r="C2">
            <v>29960135.829999998</v>
          </cell>
        </row>
        <row r="3">
          <cell r="A3" t="str">
            <v>11</v>
          </cell>
          <cell r="B3" t="str">
            <v>DISPONIBLE</v>
          </cell>
          <cell r="C3">
            <v>642061.52</v>
          </cell>
        </row>
        <row r="4">
          <cell r="A4" t="str">
            <v>1101</v>
          </cell>
          <cell r="B4" t="str">
            <v>CAJA</v>
          </cell>
          <cell r="C4">
            <v>700</v>
          </cell>
        </row>
        <row r="5">
          <cell r="A5" t="str">
            <v>110101</v>
          </cell>
          <cell r="B5" t="str">
            <v>OFICINA PRINCIPAL</v>
          </cell>
          <cell r="C5">
            <v>100</v>
          </cell>
        </row>
        <row r="6">
          <cell r="A6" t="str">
            <v>1101011</v>
          </cell>
          <cell r="B6" t="str">
            <v>OFICINA PRINCIPAL - MONEDA NACIONAL</v>
          </cell>
          <cell r="C6">
            <v>100</v>
          </cell>
        </row>
        <row r="7">
          <cell r="A7" t="str">
            <v>110104</v>
          </cell>
          <cell r="B7" t="str">
            <v>FONDOS FIJOS</v>
          </cell>
          <cell r="C7">
            <v>600</v>
          </cell>
        </row>
        <row r="8">
          <cell r="A8" t="str">
            <v>1101041</v>
          </cell>
          <cell r="B8" t="str">
            <v>FONDOS FIJOS - MONEDA NACIONAL</v>
          </cell>
          <cell r="C8">
            <v>600</v>
          </cell>
        </row>
        <row r="9">
          <cell r="A9" t="str">
            <v>110104101</v>
          </cell>
          <cell r="B9" t="str">
            <v>CAJA CHICA</v>
          </cell>
          <cell r="C9">
            <v>600</v>
          </cell>
        </row>
        <row r="10">
          <cell r="A10" t="str">
            <v>11010410101</v>
          </cell>
          <cell r="B10" t="str">
            <v>LEONARDO GUEVARA GONZALEZ</v>
          </cell>
          <cell r="C10">
            <v>600</v>
          </cell>
        </row>
        <row r="11">
          <cell r="A11" t="str">
            <v>110104102</v>
          </cell>
          <cell r="B11" t="str">
            <v>FONDO FIJO PARA CAMBIOS EN CAJA GENERAL</v>
          </cell>
          <cell r="C11">
            <v>0</v>
          </cell>
        </row>
        <row r="12">
          <cell r="A12" t="str">
            <v>11010410201</v>
          </cell>
          <cell r="B12" t="str">
            <v>JOSE PABLO SANCHEZ CHOSPI</v>
          </cell>
          <cell r="C12">
            <v>0</v>
          </cell>
        </row>
        <row r="13">
          <cell r="A13" t="str">
            <v>1102</v>
          </cell>
          <cell r="B13" t="str">
            <v>EFECTOS DE COBRO INMEDIATO</v>
          </cell>
          <cell r="C13">
            <v>3089.73</v>
          </cell>
        </row>
        <row r="14">
          <cell r="A14" t="str">
            <v>110201</v>
          </cell>
          <cell r="B14" t="str">
            <v>CHEQUES LOCALES</v>
          </cell>
          <cell r="C14">
            <v>3089.73</v>
          </cell>
        </row>
        <row r="15">
          <cell r="A15" t="str">
            <v>1102011</v>
          </cell>
          <cell r="B15" t="str">
            <v>CHEQUES LOCALES - MONEDA NACIONAL</v>
          </cell>
          <cell r="C15">
            <v>3089.73</v>
          </cell>
        </row>
        <row r="16">
          <cell r="A16" t="str">
            <v>110209</v>
          </cell>
          <cell r="B16" t="str">
            <v>OTROS EFECTOS DE COBRO INMEDIATO</v>
          </cell>
          <cell r="C16">
            <v>0</v>
          </cell>
        </row>
        <row r="17">
          <cell r="A17" t="str">
            <v>1102091</v>
          </cell>
          <cell r="B17" t="str">
            <v>OTROS EFECTOS DE COBRO INMEDIATO - MONEDA NACIONAL</v>
          </cell>
          <cell r="C17">
            <v>0</v>
          </cell>
        </row>
        <row r="18">
          <cell r="A18" t="str">
            <v>1103</v>
          </cell>
          <cell r="B18" t="str">
            <v>BANCOS LOCALES</v>
          </cell>
          <cell r="C18">
            <v>638271.79</v>
          </cell>
        </row>
        <row r="19">
          <cell r="A19" t="str">
            <v>110301</v>
          </cell>
          <cell r="B19" t="str">
            <v>CUENTA CORRIENTE</v>
          </cell>
          <cell r="C19">
            <v>468751.89</v>
          </cell>
        </row>
        <row r="20">
          <cell r="A20" t="str">
            <v>1103011</v>
          </cell>
          <cell r="B20" t="str">
            <v>CUENTA CORRIENTE - MONEDA NACIONAL</v>
          </cell>
          <cell r="C20">
            <v>468751.89</v>
          </cell>
        </row>
        <row r="21">
          <cell r="A21" t="str">
            <v>110301101</v>
          </cell>
          <cell r="B21" t="str">
            <v>BANCO AGRICOLA, S.A.</v>
          </cell>
          <cell r="C21">
            <v>39301.54</v>
          </cell>
        </row>
        <row r="22">
          <cell r="A22" t="str">
            <v>11030110101</v>
          </cell>
          <cell r="B22" t="str">
            <v>CTA.CTE.# 542-005482-9</v>
          </cell>
          <cell r="C22">
            <v>39301.54</v>
          </cell>
        </row>
        <row r="23">
          <cell r="A23" t="str">
            <v>110301105</v>
          </cell>
          <cell r="B23" t="str">
            <v>BANCO DE AMERICA CENTRAL</v>
          </cell>
          <cell r="C23">
            <v>14647.14</v>
          </cell>
        </row>
        <row r="24">
          <cell r="A24" t="str">
            <v>11030110503</v>
          </cell>
          <cell r="B24" t="str">
            <v>CTA.CTE.# 200847986</v>
          </cell>
          <cell r="C24">
            <v>14647.14</v>
          </cell>
        </row>
        <row r="25">
          <cell r="A25" t="str">
            <v>110301106</v>
          </cell>
          <cell r="B25" t="str">
            <v>BANCO CUSCATLAN</v>
          </cell>
          <cell r="C25">
            <v>30263</v>
          </cell>
        </row>
        <row r="26">
          <cell r="A26" t="str">
            <v>11030110601</v>
          </cell>
          <cell r="B26" t="str">
            <v>CTA.CTE.# 0809-02102</v>
          </cell>
          <cell r="C26">
            <v>30263</v>
          </cell>
        </row>
        <row r="27">
          <cell r="A27" t="str">
            <v>110301117</v>
          </cell>
          <cell r="B27" t="str">
            <v>BANCO DAVIVIENDA SALVADOREÑO,S.A.</v>
          </cell>
          <cell r="C27">
            <v>359206.88</v>
          </cell>
        </row>
        <row r="28">
          <cell r="A28" t="str">
            <v>11030111701</v>
          </cell>
          <cell r="B28" t="str">
            <v>CTA.CTE.00513-00444-02</v>
          </cell>
          <cell r="C28">
            <v>268934.90000000002</v>
          </cell>
        </row>
        <row r="29">
          <cell r="A29" t="str">
            <v>11030111702</v>
          </cell>
          <cell r="B29" t="str">
            <v>CTA.CTE.# 0015-13-00520-01</v>
          </cell>
          <cell r="C29">
            <v>0</v>
          </cell>
        </row>
        <row r="30">
          <cell r="A30" t="str">
            <v>11030111703</v>
          </cell>
          <cell r="B30" t="str">
            <v>CTA.CTE.# 002-51-00053-67</v>
          </cell>
          <cell r="C30">
            <v>4408.51</v>
          </cell>
        </row>
        <row r="31">
          <cell r="A31" t="str">
            <v>11030111704</v>
          </cell>
          <cell r="B31" t="str">
            <v>CTA.CTE.8251-000538-9 MOMENTOS DE VIDA</v>
          </cell>
          <cell r="C31">
            <v>15141.92</v>
          </cell>
        </row>
        <row r="32">
          <cell r="A32" t="str">
            <v>11030111706</v>
          </cell>
          <cell r="B32" t="str">
            <v>CTA.CTE.2510051776</v>
          </cell>
          <cell r="C32">
            <v>70721.55</v>
          </cell>
        </row>
        <row r="33">
          <cell r="A33" t="str">
            <v>110301199</v>
          </cell>
          <cell r="B33" t="str">
            <v>CUENTAS RESTRINGIDAS</v>
          </cell>
          <cell r="C33">
            <v>25333.33</v>
          </cell>
        </row>
        <row r="34">
          <cell r="A34" t="str">
            <v>11030119917</v>
          </cell>
          <cell r="B34" t="str">
            <v>BANCO DAVIVIENDA SALVADOREÑO, S.A.</v>
          </cell>
          <cell r="C34">
            <v>25333.33</v>
          </cell>
        </row>
        <row r="35">
          <cell r="A35" t="str">
            <v>1103011991701</v>
          </cell>
          <cell r="B35" t="str">
            <v>CTA. CTE. DAV. #005130044402</v>
          </cell>
          <cell r="C35">
            <v>25333.33</v>
          </cell>
        </row>
        <row r="36">
          <cell r="A36" t="str">
            <v>110302</v>
          </cell>
          <cell r="B36" t="str">
            <v>CUENTA DE AHORRO</v>
          </cell>
          <cell r="C36">
            <v>169519.9</v>
          </cell>
        </row>
        <row r="37">
          <cell r="A37" t="str">
            <v>1103021</v>
          </cell>
          <cell r="B37" t="str">
            <v>CUENTA DE AHORRO - MONEDA NACIONAL</v>
          </cell>
          <cell r="C37">
            <v>169519.9</v>
          </cell>
        </row>
        <row r="38">
          <cell r="A38" t="str">
            <v>110302116</v>
          </cell>
          <cell r="B38" t="str">
            <v>BANCO PROMERICA,S.A</v>
          </cell>
          <cell r="C38">
            <v>0</v>
          </cell>
        </row>
        <row r="39">
          <cell r="A39" t="str">
            <v>11030211601</v>
          </cell>
          <cell r="B39" t="str">
            <v>AHORRO DE INVERSIÓN A 21 DIAS</v>
          </cell>
          <cell r="C39">
            <v>0</v>
          </cell>
        </row>
        <row r="40">
          <cell r="A40" t="str">
            <v>110302117</v>
          </cell>
          <cell r="B40" t="str">
            <v>BANCO DAVIVIENDA SALVADOREÑO,S.A.</v>
          </cell>
          <cell r="C40">
            <v>169519.9</v>
          </cell>
        </row>
        <row r="41">
          <cell r="A41" t="str">
            <v>11030211701</v>
          </cell>
          <cell r="B41" t="str">
            <v>CTA-AHORROS # 105-13-00049-01</v>
          </cell>
          <cell r="C41">
            <v>72106.89</v>
          </cell>
        </row>
        <row r="42">
          <cell r="A42" t="str">
            <v>11030211703</v>
          </cell>
          <cell r="B42" t="str">
            <v>CTA.AHORROS #002-54-01310-26 BS VIDA VERDE</v>
          </cell>
          <cell r="C42">
            <v>51111.11</v>
          </cell>
        </row>
        <row r="43">
          <cell r="A43" t="str">
            <v>11030211704</v>
          </cell>
          <cell r="B43" t="str">
            <v>CTA.AHORROS # 082-54-00090-30</v>
          </cell>
          <cell r="C43">
            <v>1413.07</v>
          </cell>
        </row>
        <row r="44">
          <cell r="A44" t="str">
            <v>11030211705</v>
          </cell>
          <cell r="B44" t="str">
            <v>CTA.AHORROS # 082-54-00090-20 DAVIAUTO</v>
          </cell>
          <cell r="C44">
            <v>24586.48</v>
          </cell>
        </row>
        <row r="45">
          <cell r="A45" t="str">
            <v>11030211707</v>
          </cell>
          <cell r="B45" t="str">
            <v>AHORROS # 002-54-08202-39 PATRIMONIAL</v>
          </cell>
          <cell r="C45">
            <v>17706.93</v>
          </cell>
        </row>
        <row r="46">
          <cell r="A46" t="str">
            <v>11030211708</v>
          </cell>
          <cell r="B46" t="str">
            <v>AHORROS # 002-54-08202-80 BOLSOS</v>
          </cell>
          <cell r="C46">
            <v>2095.2800000000002</v>
          </cell>
        </row>
        <row r="47">
          <cell r="A47" t="str">
            <v>11030211709</v>
          </cell>
          <cell r="B47" t="str">
            <v>AHORROS # 002-54-08202-98 ACC.PERSONALES</v>
          </cell>
          <cell r="C47">
            <v>500.14</v>
          </cell>
        </row>
        <row r="48">
          <cell r="A48" t="str">
            <v>12</v>
          </cell>
          <cell r="B48" t="str">
            <v>INVERSIONES FINANCIERAS</v>
          </cell>
          <cell r="C48">
            <v>21707069.75</v>
          </cell>
        </row>
        <row r="49">
          <cell r="A49" t="str">
            <v>1201</v>
          </cell>
          <cell r="B49" t="str">
            <v>VALORES</v>
          </cell>
          <cell r="C49">
            <v>9854599.0299999993</v>
          </cell>
        </row>
        <row r="50">
          <cell r="A50" t="str">
            <v>120101</v>
          </cell>
          <cell r="B50" t="str">
            <v>EMITIDOS POR EL ESTADO A TRAVES DE LA DIRECCION GE</v>
          </cell>
          <cell r="C50">
            <v>5959303.6900000004</v>
          </cell>
        </row>
        <row r="51">
          <cell r="A51" t="str">
            <v>1201011</v>
          </cell>
          <cell r="B51" t="str">
            <v>EMITIDOS POR EL ESTADO A TRAVES DE LA DIRECCION GE</v>
          </cell>
          <cell r="C51">
            <v>5959303.6900000004</v>
          </cell>
        </row>
        <row r="52">
          <cell r="A52" t="str">
            <v>120101101</v>
          </cell>
          <cell r="B52" t="str">
            <v>BONOS GUBERNAMENTALES AMORTIZABLES</v>
          </cell>
          <cell r="C52">
            <v>5885500</v>
          </cell>
        </row>
        <row r="53">
          <cell r="A53" t="str">
            <v>12010110101</v>
          </cell>
          <cell r="B53" t="str">
            <v>EUROBONOS</v>
          </cell>
          <cell r="C53">
            <v>1387000</v>
          </cell>
        </row>
        <row r="54">
          <cell r="A54" t="str">
            <v>12010110102</v>
          </cell>
          <cell r="B54" t="str">
            <v>NOTAS SV 2019</v>
          </cell>
          <cell r="C54">
            <v>3106000</v>
          </cell>
        </row>
        <row r="55">
          <cell r="A55" t="str">
            <v>12010110103</v>
          </cell>
          <cell r="B55" t="str">
            <v>NOTAS SV 2020</v>
          </cell>
          <cell r="C55">
            <v>260000</v>
          </cell>
        </row>
        <row r="56">
          <cell r="A56" t="str">
            <v>12010110104</v>
          </cell>
          <cell r="B56" t="str">
            <v>NOTAS SV 2025</v>
          </cell>
          <cell r="C56">
            <v>1132500</v>
          </cell>
        </row>
        <row r="57">
          <cell r="A57" t="str">
            <v>12010110107</v>
          </cell>
          <cell r="B57" t="str">
            <v>EUROBONOS VENCE 24/01/2023</v>
          </cell>
          <cell r="C57">
            <v>0</v>
          </cell>
        </row>
        <row r="58">
          <cell r="A58" t="str">
            <v>12010110108</v>
          </cell>
          <cell r="B58" t="str">
            <v>EUROBONOS VENCE 24/01/2023</v>
          </cell>
          <cell r="C58">
            <v>0</v>
          </cell>
        </row>
        <row r="59">
          <cell r="A59" t="str">
            <v>12010110110</v>
          </cell>
          <cell r="B59" t="str">
            <v>EUROBONOS VENCE 24/01/2023</v>
          </cell>
          <cell r="C59">
            <v>0</v>
          </cell>
        </row>
        <row r="60">
          <cell r="A60" t="str">
            <v>12010110121</v>
          </cell>
          <cell r="B60" t="str">
            <v>NOTASV2019 OP.E49316 VENCE 01/12/2019</v>
          </cell>
          <cell r="C60">
            <v>0</v>
          </cell>
        </row>
        <row r="61">
          <cell r="A61" t="str">
            <v>12010110126</v>
          </cell>
          <cell r="B61" t="str">
            <v>OP.64211 SV102020 VENCE 04/10/2020</v>
          </cell>
          <cell r="C61">
            <v>0</v>
          </cell>
        </row>
        <row r="62">
          <cell r="A62" t="str">
            <v>12010110127</v>
          </cell>
          <cell r="B62" t="str">
            <v>OP.65867-65868 NOTAS V2019 VENCE 01/12/2019</v>
          </cell>
          <cell r="C62">
            <v>0</v>
          </cell>
        </row>
        <row r="63">
          <cell r="A63" t="str">
            <v>12010110128</v>
          </cell>
          <cell r="B63" t="str">
            <v>OP.80628 SV152025 ORDEN # 086 VENCE 18/06/2025</v>
          </cell>
          <cell r="C63">
            <v>0</v>
          </cell>
        </row>
        <row r="64">
          <cell r="A64" t="str">
            <v>120101102</v>
          </cell>
          <cell r="B64" t="str">
            <v>NOTAS DE CREDITO DEL TESORO PUBLICO</v>
          </cell>
          <cell r="C64">
            <v>73803.69</v>
          </cell>
        </row>
        <row r="65">
          <cell r="A65" t="str">
            <v>12010110201</v>
          </cell>
          <cell r="B65" t="str">
            <v>NOTAS DE CREDITO DEL TESORO PUBLICO - NCTP</v>
          </cell>
          <cell r="C65">
            <v>73803.69</v>
          </cell>
        </row>
        <row r="66">
          <cell r="A66" t="str">
            <v>120101103</v>
          </cell>
          <cell r="B66" t="str">
            <v>LETES $</v>
          </cell>
          <cell r="C66">
            <v>0</v>
          </cell>
        </row>
        <row r="67">
          <cell r="A67" t="str">
            <v>12010110301</v>
          </cell>
          <cell r="B67" t="str">
            <v>LETES</v>
          </cell>
          <cell r="C67">
            <v>0</v>
          </cell>
        </row>
        <row r="68">
          <cell r="A68" t="str">
            <v>12010110302</v>
          </cell>
          <cell r="B68" t="str">
            <v>LETE 2016-D VTO.24/05/17 OPERACION 0113984</v>
          </cell>
          <cell r="C68">
            <v>0</v>
          </cell>
        </row>
        <row r="69">
          <cell r="A69" t="str">
            <v>12010110303</v>
          </cell>
          <cell r="B69" t="str">
            <v>LETE 2016-D OP.114185 VENCE 06/06/2017</v>
          </cell>
          <cell r="C69">
            <v>0</v>
          </cell>
        </row>
        <row r="70">
          <cell r="A70" t="str">
            <v>120102</v>
          </cell>
          <cell r="B70" t="str">
            <v>EMITIDOS POR EL BANCO CENTRAL DE RESERVA</v>
          </cell>
          <cell r="C70">
            <v>2923298.04</v>
          </cell>
        </row>
        <row r="71">
          <cell r="A71" t="str">
            <v>1201021</v>
          </cell>
          <cell r="B71" t="str">
            <v>EMITIDOS POR EL BANCO CENTRAL DE RESERVA - MONEDA</v>
          </cell>
          <cell r="C71">
            <v>2923298.04</v>
          </cell>
        </row>
        <row r="72">
          <cell r="A72" t="str">
            <v>120102103</v>
          </cell>
          <cell r="B72" t="str">
            <v>BCR-CENELI</v>
          </cell>
          <cell r="C72">
            <v>1923298.04</v>
          </cell>
        </row>
        <row r="73">
          <cell r="A73" t="str">
            <v>12010210301</v>
          </cell>
          <cell r="B73" t="str">
            <v>CENELI - B.C.R.</v>
          </cell>
          <cell r="C73">
            <v>1923298.04</v>
          </cell>
        </row>
        <row r="74">
          <cell r="A74" t="str">
            <v>120102105</v>
          </cell>
          <cell r="B74" t="str">
            <v>BONOS MEDIANO PLAZO</v>
          </cell>
          <cell r="C74">
            <v>1000000</v>
          </cell>
        </row>
        <row r="75">
          <cell r="A75" t="str">
            <v>12010210501</v>
          </cell>
          <cell r="B75" t="str">
            <v>BONOS BCR</v>
          </cell>
          <cell r="C75">
            <v>1000000</v>
          </cell>
        </row>
        <row r="76">
          <cell r="A76" t="str">
            <v>120104</v>
          </cell>
          <cell r="B76" t="str">
            <v>EMITIDOS POR EL BANDESAL</v>
          </cell>
          <cell r="C76">
            <v>971997.3</v>
          </cell>
        </row>
        <row r="77">
          <cell r="A77" t="str">
            <v>1201041</v>
          </cell>
          <cell r="B77" t="str">
            <v>EMITIDOS POR EL BANDESAL - MONEDA NACIONAL</v>
          </cell>
          <cell r="C77">
            <v>971997.3</v>
          </cell>
        </row>
        <row r="78">
          <cell r="A78" t="str">
            <v>120104101</v>
          </cell>
          <cell r="B78" t="str">
            <v>CEMUNI - BANDESAL</v>
          </cell>
          <cell r="C78">
            <v>971997.3</v>
          </cell>
        </row>
        <row r="79">
          <cell r="A79" t="str">
            <v>120104112</v>
          </cell>
          <cell r="B79" t="str">
            <v>OP.# 67011 CEMUNI VENCE 18/10/2021</v>
          </cell>
          <cell r="C79">
            <v>0</v>
          </cell>
        </row>
        <row r="80">
          <cell r="A80" t="str">
            <v>1203</v>
          </cell>
          <cell r="B80" t="str">
            <v>DIVERSOS INSTRUMENTOS  FINANCIEROS</v>
          </cell>
          <cell r="C80">
            <v>11674106.560000001</v>
          </cell>
        </row>
        <row r="81">
          <cell r="A81" t="str">
            <v>120301</v>
          </cell>
          <cell r="B81" t="str">
            <v>OBLIGACIONES NEGOCIABLES EMITIDAS POR SOCIEDADES S</v>
          </cell>
          <cell r="C81">
            <v>1873506.56</v>
          </cell>
        </row>
        <row r="82">
          <cell r="A82" t="str">
            <v>1203011</v>
          </cell>
          <cell r="B82" t="str">
            <v>OBLIGACIONES NEGOCIABLES EMITIDAS POR SOCIEDADES S</v>
          </cell>
          <cell r="C82">
            <v>1873506.56</v>
          </cell>
        </row>
        <row r="83">
          <cell r="A83" t="str">
            <v>120301104</v>
          </cell>
          <cell r="B83" t="str">
            <v>FONDOS DE TITULARIZACION - MONEDA NACIONAL</v>
          </cell>
          <cell r="C83">
            <v>1873506.56</v>
          </cell>
        </row>
        <row r="84">
          <cell r="A84" t="str">
            <v>12030110401</v>
          </cell>
          <cell r="B84" t="str">
            <v>FTHVAAC01 - FONDO HENCORP ALCALDIA ANTIGUO CUSTLAN</v>
          </cell>
          <cell r="C84">
            <v>764997.4</v>
          </cell>
        </row>
        <row r="85">
          <cell r="A85" t="str">
            <v>12030110402</v>
          </cell>
          <cell r="B85" t="str">
            <v>VTHVINT01 FONDO HENCORP INTEGRAL</v>
          </cell>
          <cell r="C85">
            <v>967993.61</v>
          </cell>
        </row>
        <row r="86">
          <cell r="A86" t="str">
            <v>12030110403</v>
          </cell>
          <cell r="B86" t="str">
            <v>VTHVINT01 FONDO HENCORP ALCALDIA SONSONATE</v>
          </cell>
          <cell r="C86">
            <v>140515.54999999999</v>
          </cell>
        </row>
        <row r="87">
          <cell r="A87" t="str">
            <v>12030110405</v>
          </cell>
          <cell r="B87" t="str">
            <v>OP.86530 ORDEN # 287 VTHVINT01 VENCE 10/08/2019</v>
          </cell>
          <cell r="C87">
            <v>0</v>
          </cell>
        </row>
        <row r="88">
          <cell r="A88" t="str">
            <v>120302</v>
          </cell>
          <cell r="B88" t="str">
            <v>ACCIONES DE SOCIEDADES SALVADOREÑAS</v>
          </cell>
          <cell r="C88">
            <v>3600</v>
          </cell>
        </row>
        <row r="89">
          <cell r="A89" t="str">
            <v>1203021</v>
          </cell>
          <cell r="B89" t="str">
            <v>ACCIONES DE SOCIEDADES SALVADOREÐAS - MONEDA NACIO</v>
          </cell>
          <cell r="C89">
            <v>3600</v>
          </cell>
        </row>
        <row r="90">
          <cell r="A90" t="str">
            <v>120302106</v>
          </cell>
          <cell r="B90" t="str">
            <v>BOLSA DE VALORES,S.A. DE C.V.</v>
          </cell>
          <cell r="C90">
            <v>3600</v>
          </cell>
        </row>
        <row r="91">
          <cell r="A91" t="str">
            <v>12030210601</v>
          </cell>
          <cell r="B91" t="str">
            <v>CERTIF.# 122 POR 450 ACCION VALOR NOMINAL $32.00</v>
          </cell>
          <cell r="C91">
            <v>3600</v>
          </cell>
        </row>
        <row r="92">
          <cell r="A92" t="str">
            <v>120304</v>
          </cell>
          <cell r="B92" t="str">
            <v>DEPOSITOS Y VALORES EMITIDOS O GARANTIZADOS POR BA</v>
          </cell>
          <cell r="C92">
            <v>9797000</v>
          </cell>
        </row>
        <row r="93">
          <cell r="A93" t="str">
            <v>1203041</v>
          </cell>
          <cell r="B93" t="str">
            <v>DEPOSITOS Y VALORES EMITIDOS O GARANTIZADOS POR BA</v>
          </cell>
          <cell r="C93">
            <v>9797000</v>
          </cell>
        </row>
        <row r="94">
          <cell r="A94" t="str">
            <v>120304101</v>
          </cell>
          <cell r="B94" t="str">
            <v>DEPOSITOS A PLAZO</v>
          </cell>
          <cell r="C94">
            <v>6550000</v>
          </cell>
        </row>
        <row r="95">
          <cell r="A95" t="str">
            <v>12030410101</v>
          </cell>
          <cell r="B95" t="str">
            <v>BANCO AGRICOLA COMERCIAL</v>
          </cell>
          <cell r="C95">
            <v>0</v>
          </cell>
        </row>
        <row r="96">
          <cell r="A96" t="str">
            <v>1203041010101</v>
          </cell>
          <cell r="B96" t="str">
            <v>CDPF - BANCO AGRICOLA</v>
          </cell>
          <cell r="C96">
            <v>0</v>
          </cell>
        </row>
        <row r="97">
          <cell r="A97" t="str">
            <v>1203041010121</v>
          </cell>
          <cell r="B97" t="str">
            <v>CERTIF.# 0000000 CTA.00000000 VENCE 13/02/17</v>
          </cell>
          <cell r="C97">
            <v>0</v>
          </cell>
        </row>
        <row r="98">
          <cell r="A98" t="str">
            <v>12030410105</v>
          </cell>
          <cell r="B98" t="str">
            <v>BANCO DE AMERICA CENTRAL</v>
          </cell>
          <cell r="C98">
            <v>2450000</v>
          </cell>
        </row>
        <row r="99">
          <cell r="A99" t="str">
            <v>1203041010501</v>
          </cell>
          <cell r="B99" t="str">
            <v>CDPF - BANCO AMERICA CENTRAL</v>
          </cell>
          <cell r="C99">
            <v>2450000</v>
          </cell>
        </row>
        <row r="100">
          <cell r="A100" t="str">
            <v>1203041010524</v>
          </cell>
          <cell r="B100" t="str">
            <v>CERTIF.# 72792 CTA.301269990 VENCE 26/02/2017</v>
          </cell>
          <cell r="C100">
            <v>0</v>
          </cell>
        </row>
        <row r="101">
          <cell r="A101" t="str">
            <v>1203041010525</v>
          </cell>
          <cell r="B101" t="str">
            <v>CERTIF.# 72815 CTA.301271480 VENCE 07/03/2017</v>
          </cell>
          <cell r="C101">
            <v>0</v>
          </cell>
        </row>
        <row r="102">
          <cell r="A102" t="str">
            <v>1203041010526</v>
          </cell>
          <cell r="B102" t="str">
            <v>CERTIF.# 73333 CTA.301273870 VENCE 26/03/2017</v>
          </cell>
          <cell r="C102">
            <v>0</v>
          </cell>
        </row>
        <row r="103">
          <cell r="A103" t="str">
            <v>1203041010527</v>
          </cell>
          <cell r="B103" t="str">
            <v>CERTIF.# 73407 CTA.301273870 VENCE 25/04/2017</v>
          </cell>
          <cell r="C103">
            <v>0</v>
          </cell>
        </row>
        <row r="104">
          <cell r="A104" t="str">
            <v>1203041010528</v>
          </cell>
          <cell r="B104" t="str">
            <v>CERTIF.# 73417 CTA.301279000 VENCE 26/04/2017</v>
          </cell>
          <cell r="C104">
            <v>0</v>
          </cell>
        </row>
        <row r="105">
          <cell r="A105" t="str">
            <v>1203041010529</v>
          </cell>
          <cell r="B105" t="str">
            <v>CERTIF.# 74546 CTA.301286650 VENCE 14/12/2017</v>
          </cell>
          <cell r="C105">
            <v>0</v>
          </cell>
        </row>
        <row r="106">
          <cell r="A106" t="str">
            <v>12030410116</v>
          </cell>
          <cell r="B106" t="str">
            <v>BANCO PROMERICA</v>
          </cell>
          <cell r="C106">
            <v>2300000</v>
          </cell>
        </row>
        <row r="107">
          <cell r="A107" t="str">
            <v>1203041011601</v>
          </cell>
          <cell r="B107" t="str">
            <v>CDPF - BANCO PROMERICA</v>
          </cell>
          <cell r="C107">
            <v>2300000</v>
          </cell>
        </row>
        <row r="108">
          <cell r="A108" t="str">
            <v>1203041011610</v>
          </cell>
          <cell r="B108" t="str">
            <v>CDPF 2484-15252839082 VENCIMIENTO 03/04/2017</v>
          </cell>
          <cell r="C108">
            <v>0</v>
          </cell>
        </row>
        <row r="109">
          <cell r="A109" t="str">
            <v>1203041011611</v>
          </cell>
          <cell r="B109" t="str">
            <v>CDPF 2582-15252839082 VENCIMIENTO 23/06/2017</v>
          </cell>
          <cell r="C109">
            <v>0</v>
          </cell>
        </row>
        <row r="110">
          <cell r="A110" t="str">
            <v>1203041011612</v>
          </cell>
          <cell r="B110" t="str">
            <v>CDPF 5252-00000002626 VENCIMIENTO 21/01/2017</v>
          </cell>
          <cell r="C110">
            <v>0</v>
          </cell>
        </row>
        <row r="111">
          <cell r="A111" t="str">
            <v>1203041011613</v>
          </cell>
          <cell r="B111" t="str">
            <v>CDPF 0000-00000000000 VENCIMIENTO 10/04/2017</v>
          </cell>
          <cell r="C111">
            <v>0</v>
          </cell>
        </row>
        <row r="112">
          <cell r="A112" t="str">
            <v>12030410117</v>
          </cell>
          <cell r="B112" t="str">
            <v>BANCO DAVIVIENDA SALVADOREÑO,S.A.</v>
          </cell>
          <cell r="C112">
            <v>1800000</v>
          </cell>
        </row>
        <row r="113">
          <cell r="A113" t="str">
            <v>1203041011701</v>
          </cell>
          <cell r="B113" t="str">
            <v>CDPF - BANCO DAVIVIENDA</v>
          </cell>
          <cell r="C113">
            <v>1800000</v>
          </cell>
        </row>
        <row r="114">
          <cell r="A114" t="str">
            <v>1203041011727</v>
          </cell>
          <cell r="B114" t="str">
            <v>CERTIF.002601251514 VCTO.02/12/2017</v>
          </cell>
          <cell r="C114">
            <v>0</v>
          </cell>
        </row>
        <row r="115">
          <cell r="A115" t="str">
            <v>1203041011731</v>
          </cell>
          <cell r="B115" t="str">
            <v>CERTIF.002601260602 VCTO.07/03/2017</v>
          </cell>
          <cell r="C115">
            <v>0</v>
          </cell>
        </row>
        <row r="116">
          <cell r="A116" t="str">
            <v>1203041011732</v>
          </cell>
          <cell r="B116" t="str">
            <v>CERTIF.002601264373 VCTO.24/12/2017</v>
          </cell>
          <cell r="C116">
            <v>0</v>
          </cell>
        </row>
        <row r="117">
          <cell r="A117" t="str">
            <v>120304102</v>
          </cell>
          <cell r="B117" t="str">
            <v>VALORES</v>
          </cell>
          <cell r="C117">
            <v>3247000</v>
          </cell>
        </row>
        <row r="118">
          <cell r="A118" t="str">
            <v>12030410201</v>
          </cell>
          <cell r="B118" t="str">
            <v>CERTIFICADOS DE INVERSION</v>
          </cell>
          <cell r="C118">
            <v>3247000</v>
          </cell>
        </row>
        <row r="119">
          <cell r="A119" t="str">
            <v>1203041020101</v>
          </cell>
          <cell r="B119" t="str">
            <v>SCOTIABANK EL SALVADOR, S.A.</v>
          </cell>
          <cell r="C119">
            <v>2247000</v>
          </cell>
        </row>
        <row r="120">
          <cell r="A120" t="str">
            <v>120304102010101</v>
          </cell>
          <cell r="B120" t="str">
            <v>CERTIFICADOS INVERSIÓN - SCOTIABANK</v>
          </cell>
          <cell r="C120">
            <v>2247000</v>
          </cell>
        </row>
        <row r="121">
          <cell r="A121" t="str">
            <v>120304102010108</v>
          </cell>
          <cell r="B121" t="str">
            <v>CISCOTIA15 OP.# 70382 VENCE 06/02/2017</v>
          </cell>
          <cell r="C121">
            <v>0</v>
          </cell>
        </row>
        <row r="122">
          <cell r="A122" t="str">
            <v>120304102010109</v>
          </cell>
          <cell r="B122" t="str">
            <v>CISCOTIA15 OP.# 83567 VENCE 02/07/2018</v>
          </cell>
          <cell r="C122">
            <v>0</v>
          </cell>
        </row>
        <row r="123">
          <cell r="A123" t="str">
            <v>120304102010110</v>
          </cell>
          <cell r="B123" t="str">
            <v>CISCOTIA15 OP#85981 VENCE 02/07/18</v>
          </cell>
          <cell r="C123">
            <v>0</v>
          </cell>
        </row>
        <row r="124">
          <cell r="A124" t="str">
            <v>120304102010111</v>
          </cell>
          <cell r="B124" t="str">
            <v>CISCOTIA16 OP#100920 VENCE 27/03/21</v>
          </cell>
          <cell r="C124">
            <v>0</v>
          </cell>
        </row>
        <row r="125">
          <cell r="A125" t="str">
            <v>1203041020104</v>
          </cell>
          <cell r="B125" t="str">
            <v>BANCO DAVIVIENDA SALVADOREÑO, S.A.</v>
          </cell>
          <cell r="C125">
            <v>1000000</v>
          </cell>
        </row>
        <row r="126">
          <cell r="A126" t="str">
            <v>120304102010401</v>
          </cell>
          <cell r="B126" t="str">
            <v>CERTIFICADOS INVERSIÓN - DAVIVIENDA</v>
          </cell>
          <cell r="C126">
            <v>1000000</v>
          </cell>
        </row>
        <row r="127">
          <cell r="A127" t="str">
            <v>120304102010407</v>
          </cell>
          <cell r="B127" t="str">
            <v>CIBHSBC2 OP.# 71785 VENCE 21/03/2017</v>
          </cell>
          <cell r="C127">
            <v>0</v>
          </cell>
        </row>
        <row r="128">
          <cell r="A128" t="str">
            <v>120304102010408</v>
          </cell>
          <cell r="B128" t="str">
            <v>CIBDAV01 OP.# 87015 VENCE 28/11/2018</v>
          </cell>
          <cell r="C128">
            <v>0</v>
          </cell>
        </row>
        <row r="129">
          <cell r="A129" t="str">
            <v>1298</v>
          </cell>
          <cell r="B129" t="str">
            <v>RENDIMIENTOS POR INVERSIONES</v>
          </cell>
          <cell r="C129">
            <v>178364.16</v>
          </cell>
        </row>
        <row r="130">
          <cell r="A130" t="str">
            <v>129801</v>
          </cell>
          <cell r="B130" t="str">
            <v>VALORES</v>
          </cell>
          <cell r="C130">
            <v>135580.37</v>
          </cell>
        </row>
        <row r="131">
          <cell r="A131" t="str">
            <v>1298011</v>
          </cell>
          <cell r="B131" t="str">
            <v>VALORES - MONEDA NACIONAL</v>
          </cell>
          <cell r="C131">
            <v>135580.37</v>
          </cell>
        </row>
        <row r="132">
          <cell r="A132" t="str">
            <v>129801101</v>
          </cell>
          <cell r="B132" t="str">
            <v>EMITIDOS POR EL ESTADO</v>
          </cell>
          <cell r="C132">
            <v>118152.7</v>
          </cell>
        </row>
        <row r="133">
          <cell r="A133" t="str">
            <v>12980110101</v>
          </cell>
          <cell r="B133" t="str">
            <v>EUROBONOS</v>
          </cell>
          <cell r="C133">
            <v>26102.94</v>
          </cell>
        </row>
        <row r="134">
          <cell r="A134" t="str">
            <v>12980110102</v>
          </cell>
          <cell r="B134" t="str">
            <v>BONOS DEL TESORO</v>
          </cell>
          <cell r="C134">
            <v>91850.55</v>
          </cell>
        </row>
        <row r="135">
          <cell r="A135" t="str">
            <v>12980110103</v>
          </cell>
          <cell r="B135" t="str">
            <v>NOTAS DE CREDITO DEL TESORO PUBLICO</v>
          </cell>
          <cell r="C135">
            <v>199.21</v>
          </cell>
        </row>
        <row r="136">
          <cell r="A136" t="str">
            <v>129801102</v>
          </cell>
          <cell r="B136" t="str">
            <v>EMITIDOS POR EL B.C.R.</v>
          </cell>
          <cell r="C136">
            <v>16833.14</v>
          </cell>
        </row>
        <row r="137">
          <cell r="A137" t="str">
            <v>12980110201</v>
          </cell>
          <cell r="B137" t="str">
            <v>CENELI BCR</v>
          </cell>
          <cell r="C137">
            <v>11835.61</v>
          </cell>
        </row>
        <row r="138">
          <cell r="A138" t="str">
            <v>12980110203</v>
          </cell>
          <cell r="B138" t="str">
            <v>LETES$</v>
          </cell>
          <cell r="C138">
            <v>0</v>
          </cell>
        </row>
        <row r="139">
          <cell r="A139" t="str">
            <v>12980110204</v>
          </cell>
          <cell r="B139" t="str">
            <v>BONOS MEDIANO PLAZO</v>
          </cell>
          <cell r="C139">
            <v>4997.53</v>
          </cell>
        </row>
        <row r="140">
          <cell r="A140" t="str">
            <v>129801104</v>
          </cell>
          <cell r="B140" t="str">
            <v>EMITIDOS POR EL BANDESAL</v>
          </cell>
          <cell r="C140">
            <v>594.53</v>
          </cell>
        </row>
        <row r="141">
          <cell r="A141" t="str">
            <v>129803</v>
          </cell>
          <cell r="B141" t="str">
            <v>DIVERSOS INSTRUMENTOS FINANCIEROS</v>
          </cell>
          <cell r="C141">
            <v>42783.79</v>
          </cell>
        </row>
        <row r="142">
          <cell r="A142" t="str">
            <v>1298031</v>
          </cell>
          <cell r="B142" t="str">
            <v>DIVERSOS INSTRUMENTOS FINANCIEROS - MONEDA NACIONA</v>
          </cell>
          <cell r="C142">
            <v>42783.79</v>
          </cell>
        </row>
        <row r="143">
          <cell r="A143" t="str">
            <v>129803104</v>
          </cell>
          <cell r="B143" t="str">
            <v>DEPOSITOS Y VALORES EMITIDOS O GARANTIZADOS POR BA</v>
          </cell>
          <cell r="C143">
            <v>39757.4</v>
          </cell>
        </row>
        <row r="144">
          <cell r="A144" t="str">
            <v>12980310401</v>
          </cell>
          <cell r="B144" t="str">
            <v>DEPOSITOS A PLAZO</v>
          </cell>
          <cell r="C144">
            <v>21726.58</v>
          </cell>
        </row>
        <row r="145">
          <cell r="A145" t="str">
            <v>12980310402</v>
          </cell>
          <cell r="B145" t="str">
            <v>VALORES</v>
          </cell>
          <cell r="C145">
            <v>18030.82</v>
          </cell>
        </row>
        <row r="146">
          <cell r="A146" t="str">
            <v>129803106</v>
          </cell>
          <cell r="B146" t="str">
            <v>FONDOS DE TITULARIZACION - MONEDA NACIONAL</v>
          </cell>
          <cell r="C146">
            <v>3026.39</v>
          </cell>
        </row>
        <row r="147">
          <cell r="A147" t="str">
            <v>12980310601</v>
          </cell>
          <cell r="B147" t="str">
            <v>FTHVAAC01-FONDO HENCORP ALCALDIA ANTIGUO CUSCATLAN</v>
          </cell>
          <cell r="C147">
            <v>238.85</v>
          </cell>
        </row>
        <row r="148">
          <cell r="A148" t="str">
            <v>12980310602</v>
          </cell>
          <cell r="B148" t="str">
            <v>VTHVINT FONDO HENCORP INTEGRAL</v>
          </cell>
          <cell r="C148">
            <v>2786.16</v>
          </cell>
        </row>
        <row r="149">
          <cell r="A149" t="str">
            <v>12980310603</v>
          </cell>
          <cell r="B149" t="str">
            <v>VTHVASO-FONDO HENCORP ALCALDIA SONSONATE</v>
          </cell>
          <cell r="C149">
            <v>1.38</v>
          </cell>
        </row>
        <row r="150">
          <cell r="A150" t="str">
            <v>13</v>
          </cell>
          <cell r="B150" t="str">
            <v>PRESTAMOS</v>
          </cell>
          <cell r="C150">
            <v>1944304.03</v>
          </cell>
        </row>
        <row r="151">
          <cell r="A151" t="str">
            <v>1301</v>
          </cell>
          <cell r="B151" t="str">
            <v>HASTA UN AÑO PLAZO</v>
          </cell>
          <cell r="C151">
            <v>700000</v>
          </cell>
        </row>
        <row r="152">
          <cell r="A152" t="str">
            <v>130108</v>
          </cell>
          <cell r="B152" t="str">
            <v>OPERACIONES BURSATILES</v>
          </cell>
          <cell r="C152">
            <v>700000</v>
          </cell>
        </row>
        <row r="153">
          <cell r="A153" t="str">
            <v>1301081</v>
          </cell>
          <cell r="B153" t="str">
            <v>OPERACIONES BURSATILES - MONEDA NACIONAL</v>
          </cell>
          <cell r="C153">
            <v>700000</v>
          </cell>
        </row>
        <row r="154">
          <cell r="A154" t="str">
            <v>130108101</v>
          </cell>
          <cell r="B154" t="str">
            <v>OPERACIONES DE REPORTO</v>
          </cell>
          <cell r="C154">
            <v>700000</v>
          </cell>
        </row>
        <row r="155">
          <cell r="A155" t="str">
            <v>1302</v>
          </cell>
          <cell r="B155" t="str">
            <v>A MAS DE UN AÑO PLAZO</v>
          </cell>
          <cell r="C155">
            <v>1239142.9099999999</v>
          </cell>
        </row>
        <row r="156">
          <cell r="A156" t="str">
            <v>130202</v>
          </cell>
          <cell r="B156" t="str">
            <v>A EMPRESAS PRIVADAS (VER ANEXO NO.1)</v>
          </cell>
          <cell r="C156">
            <v>47010.43</v>
          </cell>
        </row>
        <row r="157">
          <cell r="A157" t="str">
            <v>1302021</v>
          </cell>
          <cell r="B157" t="str">
            <v>A EMPRESAS PRIVADAS - MONEDA NACIONAL</v>
          </cell>
          <cell r="C157">
            <v>47010.43</v>
          </cell>
        </row>
        <row r="158">
          <cell r="A158" t="str">
            <v>130202101</v>
          </cell>
          <cell r="B158" t="str">
            <v>OTORGAMIENTOS ORIGINALES</v>
          </cell>
          <cell r="C158">
            <v>47010.43</v>
          </cell>
        </row>
        <row r="159">
          <cell r="A159" t="str">
            <v>13020210102</v>
          </cell>
          <cell r="B159" t="str">
            <v>PRESTAMOS PRENDARIOS</v>
          </cell>
          <cell r="C159">
            <v>47010.43</v>
          </cell>
        </row>
        <row r="160">
          <cell r="A160" t="str">
            <v>130203</v>
          </cell>
          <cell r="B160" t="str">
            <v>A PARTICULARES</v>
          </cell>
          <cell r="C160">
            <v>1117079.8500000001</v>
          </cell>
        </row>
        <row r="161">
          <cell r="A161" t="str">
            <v>1302031</v>
          </cell>
          <cell r="B161" t="str">
            <v>A PARTICULARES - MONEDA NACIONAL</v>
          </cell>
          <cell r="C161">
            <v>1117079.8500000001</v>
          </cell>
        </row>
        <row r="162">
          <cell r="A162" t="str">
            <v>130203101</v>
          </cell>
          <cell r="B162" t="str">
            <v>OTORGAMIENTOS ORIGINALES</v>
          </cell>
          <cell r="C162">
            <v>1117079.8500000001</v>
          </cell>
        </row>
        <row r="163">
          <cell r="A163" t="str">
            <v>13020310101</v>
          </cell>
          <cell r="B163" t="str">
            <v>PRESTAMOS PERSONALES</v>
          </cell>
          <cell r="C163">
            <v>0</v>
          </cell>
        </row>
        <row r="164">
          <cell r="A164" t="str">
            <v>13020310103</v>
          </cell>
          <cell r="B164" t="str">
            <v>PRESTAMOS HIPOTECARIOS</v>
          </cell>
          <cell r="C164">
            <v>1117079.8500000001</v>
          </cell>
        </row>
        <row r="165">
          <cell r="A165" t="str">
            <v>130207</v>
          </cell>
          <cell r="B165" t="str">
            <v>CON GARANTIA DE POLIZAS</v>
          </cell>
          <cell r="C165">
            <v>75052.63</v>
          </cell>
        </row>
        <row r="166">
          <cell r="A166" t="str">
            <v>1302071</v>
          </cell>
          <cell r="B166" t="str">
            <v>CON GARANTIA DE POLIZAS - MONEDA NACIONAL</v>
          </cell>
          <cell r="C166">
            <v>75052.63</v>
          </cell>
        </row>
        <row r="167">
          <cell r="A167" t="str">
            <v>130207101</v>
          </cell>
          <cell r="B167" t="str">
            <v>DIRECTOS</v>
          </cell>
          <cell r="C167">
            <v>6133.27</v>
          </cell>
        </row>
        <row r="168">
          <cell r="A168" t="str">
            <v>13020710101</v>
          </cell>
          <cell r="B168" t="str">
            <v>INDIVIDUAL</v>
          </cell>
          <cell r="C168">
            <v>292.17</v>
          </cell>
        </row>
        <row r="169">
          <cell r="A169" t="str">
            <v>13020710102</v>
          </cell>
          <cell r="B169" t="str">
            <v>PLAN PAS</v>
          </cell>
          <cell r="C169">
            <v>516.69000000000005</v>
          </cell>
        </row>
        <row r="170">
          <cell r="A170" t="str">
            <v>13020710103</v>
          </cell>
          <cell r="B170" t="str">
            <v>SEGURO FUNERARIO</v>
          </cell>
          <cell r="C170">
            <v>5324.41</v>
          </cell>
        </row>
        <row r="171">
          <cell r="A171" t="str">
            <v>130207102</v>
          </cell>
          <cell r="B171" t="str">
            <v>AUTOMATICOS</v>
          </cell>
          <cell r="C171">
            <v>68919.360000000001</v>
          </cell>
        </row>
        <row r="172">
          <cell r="A172" t="str">
            <v>13020710203</v>
          </cell>
          <cell r="B172" t="str">
            <v>SEGURO FUNERARIO</v>
          </cell>
          <cell r="C172">
            <v>68919.360000000001</v>
          </cell>
        </row>
        <row r="173">
          <cell r="A173" t="str">
            <v>1398</v>
          </cell>
          <cell r="B173" t="str">
            <v>RENDIMIENTOS POR PRESTAMOS</v>
          </cell>
          <cell r="C173">
            <v>7512.41</v>
          </cell>
        </row>
        <row r="174">
          <cell r="A174" t="str">
            <v>139802</v>
          </cell>
          <cell r="B174" t="str">
            <v>A EMPRESAS PRIVADAS</v>
          </cell>
          <cell r="C174">
            <v>15.46</v>
          </cell>
        </row>
        <row r="175">
          <cell r="A175" t="str">
            <v>1398021</v>
          </cell>
          <cell r="B175" t="str">
            <v>A EMPRESAS PRIVADAS - MONEDA NACIONAL</v>
          </cell>
          <cell r="C175">
            <v>15.46</v>
          </cell>
        </row>
        <row r="176">
          <cell r="A176" t="str">
            <v>139803</v>
          </cell>
          <cell r="B176" t="str">
            <v>A PARTICULARES</v>
          </cell>
          <cell r="C176">
            <v>0</v>
          </cell>
        </row>
        <row r="177">
          <cell r="A177" t="str">
            <v>1398031</v>
          </cell>
          <cell r="B177" t="str">
            <v>A PARTICULARES-MONEDA NACIONAL (INTERESES)</v>
          </cell>
          <cell r="C177">
            <v>0</v>
          </cell>
        </row>
        <row r="178">
          <cell r="A178" t="str">
            <v>139807</v>
          </cell>
          <cell r="B178" t="str">
            <v>PRESTAMOS CON GARANTIA DE POLIZAS</v>
          </cell>
          <cell r="C178">
            <v>7496.95</v>
          </cell>
        </row>
        <row r="179">
          <cell r="A179" t="str">
            <v>1398071</v>
          </cell>
          <cell r="B179" t="str">
            <v>PRESTAMOS CON GARANTIA DE POLIZAS - MONEDA NACIONA</v>
          </cell>
          <cell r="C179">
            <v>7496.95</v>
          </cell>
        </row>
        <row r="180">
          <cell r="A180" t="str">
            <v>1399</v>
          </cell>
          <cell r="B180" t="str">
            <v>PROVISIONES POR PRESTAMOS ( CR )</v>
          </cell>
          <cell r="C180">
            <v>-2351.29</v>
          </cell>
        </row>
        <row r="181">
          <cell r="A181" t="str">
            <v>139902</v>
          </cell>
          <cell r="B181" t="str">
            <v>A EMPRESAS PRIVADAS</v>
          </cell>
          <cell r="C181">
            <v>-2351.29</v>
          </cell>
        </row>
        <row r="182">
          <cell r="A182" t="str">
            <v>1399021</v>
          </cell>
          <cell r="B182" t="str">
            <v>A EMPRESAS PRIVADAS  - MONEDA NACIONAL</v>
          </cell>
          <cell r="C182">
            <v>-2351.29</v>
          </cell>
        </row>
        <row r="183">
          <cell r="A183" t="str">
            <v>139902101</v>
          </cell>
          <cell r="B183" t="str">
            <v>RVAS.PARA SANEAMIENTO DE PRESTAMOS-CAPITAL</v>
          </cell>
          <cell r="C183">
            <v>-2350.52</v>
          </cell>
        </row>
        <row r="184">
          <cell r="A184" t="str">
            <v>139902102</v>
          </cell>
          <cell r="B184" t="str">
            <v>RVAS.PARA SANEAMIENTO DE PRESTAMOS-INTERESES</v>
          </cell>
          <cell r="C184">
            <v>-0.77</v>
          </cell>
        </row>
        <row r="185">
          <cell r="A185" t="str">
            <v>14</v>
          </cell>
          <cell r="B185" t="str">
            <v>PRIMAS POR COBRAR</v>
          </cell>
          <cell r="C185">
            <v>3101797.75</v>
          </cell>
        </row>
        <row r="186">
          <cell r="A186" t="str">
            <v>1401</v>
          </cell>
          <cell r="B186" t="str">
            <v>PRIMAS DE SEGUROS DE VIDA</v>
          </cell>
          <cell r="C186">
            <v>1404196.79</v>
          </cell>
        </row>
        <row r="187">
          <cell r="A187" t="str">
            <v>140101</v>
          </cell>
          <cell r="B187" t="str">
            <v>DE VIDA INDIVIDUAL DE LARGO PLAZO</v>
          </cell>
          <cell r="C187">
            <v>355011.99</v>
          </cell>
        </row>
        <row r="188">
          <cell r="A188" t="str">
            <v>1401011</v>
          </cell>
          <cell r="B188" t="str">
            <v>DE VIDA INDIVIDUAL DE LARGO PLAZO - MONEDA NACIONA</v>
          </cell>
          <cell r="C188">
            <v>355011.99</v>
          </cell>
        </row>
        <row r="189">
          <cell r="A189" t="str">
            <v>140101101</v>
          </cell>
          <cell r="B189" t="str">
            <v>SEGUROS DIRECTOS-VI</v>
          </cell>
          <cell r="C189">
            <v>355011.99</v>
          </cell>
        </row>
        <row r="190">
          <cell r="A190" t="str">
            <v>140103</v>
          </cell>
          <cell r="B190" t="str">
            <v>COLECTIVO</v>
          </cell>
          <cell r="C190">
            <v>580289.41</v>
          </cell>
        </row>
        <row r="191">
          <cell r="A191" t="str">
            <v>1401031</v>
          </cell>
          <cell r="B191" t="str">
            <v>COLECTIVO - MONEDA NACIONAL</v>
          </cell>
          <cell r="C191">
            <v>580289.41</v>
          </cell>
        </row>
        <row r="192">
          <cell r="A192" t="str">
            <v>140103101</v>
          </cell>
          <cell r="B192" t="str">
            <v>SEGUROS DIRECTOS-SVC</v>
          </cell>
          <cell r="C192">
            <v>580289.41</v>
          </cell>
        </row>
        <row r="193">
          <cell r="A193" t="str">
            <v>140103102</v>
          </cell>
          <cell r="B193" t="str">
            <v>BANCA SEGUROS</v>
          </cell>
          <cell r="C193">
            <v>0</v>
          </cell>
        </row>
        <row r="194">
          <cell r="A194" t="str">
            <v>14010310201</v>
          </cell>
          <cell r="B194" t="str">
            <v>BANCA SEGURO (MNC-SNC-PCE-PVR)</v>
          </cell>
          <cell r="C194">
            <v>0</v>
          </cell>
        </row>
        <row r="195">
          <cell r="A195" t="str">
            <v>14010310202</v>
          </cell>
          <cell r="B195" t="str">
            <v>VIDA BANCOSAL (BSV)</v>
          </cell>
          <cell r="C195">
            <v>0</v>
          </cell>
        </row>
        <row r="196">
          <cell r="A196" t="str">
            <v>140104</v>
          </cell>
          <cell r="B196" t="str">
            <v>OTROS PLANES</v>
          </cell>
          <cell r="C196">
            <v>468895.39</v>
          </cell>
        </row>
        <row r="197">
          <cell r="A197" t="str">
            <v>1401041</v>
          </cell>
          <cell r="B197" t="str">
            <v>OTROS PLANES - MONEDA NACIONAL</v>
          </cell>
          <cell r="C197">
            <v>468895.39</v>
          </cell>
        </row>
        <row r="198">
          <cell r="A198" t="str">
            <v>140104101</v>
          </cell>
          <cell r="B198" t="str">
            <v>SEGUROS DIRECTOS</v>
          </cell>
          <cell r="C198">
            <v>468895.39</v>
          </cell>
        </row>
        <row r="199">
          <cell r="A199" t="str">
            <v>14010410103</v>
          </cell>
          <cell r="B199" t="str">
            <v>DECRECIENTE</v>
          </cell>
          <cell r="C199">
            <v>468895.39</v>
          </cell>
        </row>
        <row r="200">
          <cell r="A200" t="str">
            <v>1401041010301</v>
          </cell>
          <cell r="B200" t="str">
            <v>SEGURO DE DEUDA</v>
          </cell>
          <cell r="C200">
            <v>468895.39</v>
          </cell>
        </row>
        <row r="201">
          <cell r="A201" t="str">
            <v>1401041010302</v>
          </cell>
          <cell r="B201" t="str">
            <v>BENEFICIO DE DESEMPLEO E I.T.</v>
          </cell>
          <cell r="C201">
            <v>0</v>
          </cell>
        </row>
        <row r="202">
          <cell r="A202" t="str">
            <v>1403</v>
          </cell>
          <cell r="B202" t="str">
            <v>PRIMAS DE SEGUROS DE  ACCIDENTES Y ENFERMEDADES</v>
          </cell>
          <cell r="C202">
            <v>71316</v>
          </cell>
        </row>
        <row r="203">
          <cell r="A203" t="str">
            <v>140302</v>
          </cell>
          <cell r="B203" t="str">
            <v>ACCIDENTES PERSONALES</v>
          </cell>
          <cell r="C203">
            <v>71316</v>
          </cell>
        </row>
        <row r="204">
          <cell r="A204" t="str">
            <v>1403021</v>
          </cell>
          <cell r="B204" t="str">
            <v>ACCIDENTES PERSONALES - MONEDA NACIONAL</v>
          </cell>
          <cell r="C204">
            <v>71316</v>
          </cell>
        </row>
        <row r="205">
          <cell r="A205" t="str">
            <v>140302101</v>
          </cell>
          <cell r="B205" t="str">
            <v>SEGUROS DIRECTOS-SAP</v>
          </cell>
          <cell r="C205">
            <v>71316</v>
          </cell>
        </row>
        <row r="206">
          <cell r="A206" t="str">
            <v>1404</v>
          </cell>
          <cell r="B206" t="str">
            <v>PRIMAS DE SEGUROS DE INCENDIOS  Y LINEAS ALIADAS</v>
          </cell>
          <cell r="C206">
            <v>765251.87</v>
          </cell>
        </row>
        <row r="207">
          <cell r="A207" t="str">
            <v>140401</v>
          </cell>
          <cell r="B207" t="str">
            <v>INCENDIOS</v>
          </cell>
          <cell r="C207">
            <v>765251.87</v>
          </cell>
        </row>
        <row r="208">
          <cell r="A208" t="str">
            <v>1404011</v>
          </cell>
          <cell r="B208" t="str">
            <v>INCENDIOS - MONEDA NACIONAL</v>
          </cell>
          <cell r="C208">
            <v>765251.87</v>
          </cell>
        </row>
        <row r="209">
          <cell r="A209" t="str">
            <v>140401101</v>
          </cell>
          <cell r="B209" t="str">
            <v>SEGUROS DIRECTOS-SDI</v>
          </cell>
          <cell r="C209">
            <v>765251.87</v>
          </cell>
        </row>
        <row r="210">
          <cell r="A210" t="str">
            <v>1405</v>
          </cell>
          <cell r="B210" t="str">
            <v>PRIMAS DE SEGUROS DE AUTOMOTORES</v>
          </cell>
          <cell r="C210">
            <v>526498.5</v>
          </cell>
        </row>
        <row r="211">
          <cell r="A211" t="str">
            <v>140501</v>
          </cell>
          <cell r="B211" t="str">
            <v>AUTOMOTORES</v>
          </cell>
          <cell r="C211">
            <v>526498.5</v>
          </cell>
        </row>
        <row r="212">
          <cell r="A212" t="str">
            <v>1405011</v>
          </cell>
          <cell r="B212" t="str">
            <v>AUTOMOTORES - MONEDA NACIONAL</v>
          </cell>
          <cell r="C212">
            <v>526498.5</v>
          </cell>
        </row>
        <row r="213">
          <cell r="A213" t="str">
            <v>140501101</v>
          </cell>
          <cell r="B213" t="str">
            <v>SEGUROS DIRECTOS-SDA</v>
          </cell>
          <cell r="C213">
            <v>526498.5</v>
          </cell>
        </row>
        <row r="214">
          <cell r="A214" t="str">
            <v>1406</v>
          </cell>
          <cell r="B214" t="str">
            <v>PRIMAS DE OTROS SEGUROS GENERALES</v>
          </cell>
          <cell r="C214">
            <v>124463.61</v>
          </cell>
        </row>
        <row r="215">
          <cell r="A215" t="str">
            <v>140602</v>
          </cell>
          <cell r="B215" t="str">
            <v>TRANSPORTE MARITIMO</v>
          </cell>
          <cell r="C215">
            <v>14414.57</v>
          </cell>
        </row>
        <row r="216">
          <cell r="A216" t="str">
            <v>1406021</v>
          </cell>
          <cell r="B216" t="str">
            <v>TRANSPORTE MARITIMO - MONEDA NACIONAL</v>
          </cell>
          <cell r="C216">
            <v>14414.57</v>
          </cell>
        </row>
        <row r="217">
          <cell r="A217" t="str">
            <v>140602101</v>
          </cell>
          <cell r="B217" t="str">
            <v>SEGUROS DIRECTOS-STM</v>
          </cell>
          <cell r="C217">
            <v>14414.57</v>
          </cell>
        </row>
        <row r="218">
          <cell r="A218" t="str">
            <v>140604</v>
          </cell>
          <cell r="B218" t="str">
            <v>TRANSPORTE TERRESTRE</v>
          </cell>
          <cell r="C218">
            <v>29512.38</v>
          </cell>
        </row>
        <row r="219">
          <cell r="A219" t="str">
            <v>1406041</v>
          </cell>
          <cell r="B219" t="str">
            <v>TRANSPORTE TERRESTRE - MONEDA NACIONAL</v>
          </cell>
          <cell r="C219">
            <v>29512.38</v>
          </cell>
        </row>
        <row r="220">
          <cell r="A220" t="str">
            <v>140604101</v>
          </cell>
          <cell r="B220" t="str">
            <v>SEGUROS DIRECTOS-STT</v>
          </cell>
          <cell r="C220">
            <v>29512.38</v>
          </cell>
        </row>
        <row r="221">
          <cell r="A221" t="str">
            <v>140605</v>
          </cell>
          <cell r="B221" t="str">
            <v>MARITIMOS CASCO</v>
          </cell>
          <cell r="C221">
            <v>4200</v>
          </cell>
        </row>
        <row r="222">
          <cell r="A222" t="str">
            <v>1406051</v>
          </cell>
          <cell r="B222" t="str">
            <v>MARITIMOS CASCO - MONEDA NACIONAL</v>
          </cell>
          <cell r="C222">
            <v>4200</v>
          </cell>
        </row>
        <row r="223">
          <cell r="A223" t="str">
            <v>140605101</v>
          </cell>
          <cell r="B223" t="str">
            <v>SEGUROS DIRECTOS-SDN</v>
          </cell>
          <cell r="C223">
            <v>4200</v>
          </cell>
        </row>
        <row r="224">
          <cell r="A224" t="str">
            <v>140607</v>
          </cell>
          <cell r="B224" t="str">
            <v>ROBO Y HURTO</v>
          </cell>
          <cell r="C224">
            <v>17456.27</v>
          </cell>
        </row>
        <row r="225">
          <cell r="A225" t="str">
            <v>1406071</v>
          </cell>
          <cell r="B225" t="str">
            <v>ROBO Y HURTO - MONEDA NACIONAL</v>
          </cell>
          <cell r="C225">
            <v>17456.27</v>
          </cell>
        </row>
        <row r="226">
          <cell r="A226" t="str">
            <v>140607101</v>
          </cell>
          <cell r="B226" t="str">
            <v>SEGUROS DIRECTOS-SRH</v>
          </cell>
          <cell r="C226">
            <v>17456.27</v>
          </cell>
        </row>
        <row r="227">
          <cell r="A227" t="str">
            <v>140608</v>
          </cell>
          <cell r="B227" t="str">
            <v>FIDELIDAD</v>
          </cell>
          <cell r="C227">
            <v>10500.06</v>
          </cell>
        </row>
        <row r="228">
          <cell r="A228" t="str">
            <v>1406081</v>
          </cell>
          <cell r="B228" t="str">
            <v>FIDELIDAD - MONEDA NACIONAL</v>
          </cell>
          <cell r="C228">
            <v>10500.06</v>
          </cell>
        </row>
        <row r="229">
          <cell r="A229" t="str">
            <v>140608101</v>
          </cell>
          <cell r="B229" t="str">
            <v>SEGUROS DIRECTOS-SDF</v>
          </cell>
          <cell r="C229">
            <v>10500.06</v>
          </cell>
        </row>
        <row r="230">
          <cell r="A230" t="str">
            <v>140610</v>
          </cell>
          <cell r="B230" t="str">
            <v>TODO RIESGO PARA CONTRATISTA</v>
          </cell>
          <cell r="C230">
            <v>9095.2000000000007</v>
          </cell>
        </row>
        <row r="231">
          <cell r="A231" t="str">
            <v>1406101</v>
          </cell>
          <cell r="B231" t="str">
            <v>TODO RIESGO PARA CONTRATISTA - MONEDA NACIONAL</v>
          </cell>
          <cell r="C231">
            <v>9095.2000000000007</v>
          </cell>
        </row>
        <row r="232">
          <cell r="A232" t="str">
            <v>140610101</v>
          </cell>
          <cell r="B232" t="str">
            <v>SEGUROS DIRECTOS-TODO RIESGO CONTRATISTAS</v>
          </cell>
          <cell r="C232">
            <v>9095.2000000000007</v>
          </cell>
        </row>
        <row r="233">
          <cell r="A233" t="str">
            <v>140611</v>
          </cell>
          <cell r="B233" t="str">
            <v>TODO RIESGO EQUIPO PARA CONTRATISTAS</v>
          </cell>
          <cell r="C233">
            <v>1884.35</v>
          </cell>
        </row>
        <row r="234">
          <cell r="A234" t="str">
            <v>1406111</v>
          </cell>
          <cell r="B234" t="str">
            <v>TODO RIESGO EQUIPO PARA CONTRATISTAS - MONEDA NACI</v>
          </cell>
          <cell r="C234">
            <v>1884.35</v>
          </cell>
        </row>
        <row r="235">
          <cell r="A235" t="str">
            <v>140611101</v>
          </cell>
          <cell r="B235" t="str">
            <v>SEGUROS DIRECTOS</v>
          </cell>
          <cell r="C235">
            <v>1884.35</v>
          </cell>
        </row>
        <row r="236">
          <cell r="A236" t="str">
            <v>140612</v>
          </cell>
          <cell r="B236" t="str">
            <v>ROTURA DE MAQUINARIA</v>
          </cell>
          <cell r="C236">
            <v>0</v>
          </cell>
        </row>
        <row r="237">
          <cell r="A237" t="str">
            <v>1406121</v>
          </cell>
          <cell r="B237" t="str">
            <v>ROTURA DE MAQUINARIA - MONEDA NACIONAL</v>
          </cell>
          <cell r="C237">
            <v>0</v>
          </cell>
        </row>
        <row r="238">
          <cell r="A238" t="str">
            <v>140612101</v>
          </cell>
          <cell r="B238" t="str">
            <v>SEGUROS DIRECTOS-SRM</v>
          </cell>
          <cell r="C238">
            <v>0</v>
          </cell>
        </row>
        <row r="239">
          <cell r="A239" t="str">
            <v>140614</v>
          </cell>
          <cell r="B239" t="str">
            <v>TODO RIESGO EQUIPO ELECTRONICO</v>
          </cell>
          <cell r="C239">
            <v>19425.73</v>
          </cell>
        </row>
        <row r="240">
          <cell r="A240" t="str">
            <v>1406141</v>
          </cell>
          <cell r="B240" t="str">
            <v>TODO RIESGO EQUIPO ELECTRONICO - MONEDA NACIONAL</v>
          </cell>
          <cell r="C240">
            <v>19425.73</v>
          </cell>
        </row>
        <row r="241">
          <cell r="A241" t="str">
            <v>140614101</v>
          </cell>
          <cell r="B241" t="str">
            <v>SEGUROS DIRECTOS-SEE</v>
          </cell>
          <cell r="C241">
            <v>19425.73</v>
          </cell>
        </row>
        <row r="242">
          <cell r="A242" t="str">
            <v>140615</v>
          </cell>
          <cell r="B242" t="str">
            <v>CALDEROS</v>
          </cell>
          <cell r="C242">
            <v>209.34</v>
          </cell>
        </row>
        <row r="243">
          <cell r="A243" t="str">
            <v>1406151</v>
          </cell>
          <cell r="B243" t="str">
            <v>CALDEROS - MONEDA NACIONAL</v>
          </cell>
          <cell r="C243">
            <v>209.34</v>
          </cell>
        </row>
        <row r="244">
          <cell r="A244" t="str">
            <v>140615101</v>
          </cell>
          <cell r="B244" t="str">
            <v>SEGUROS DIRECTOS-SEC</v>
          </cell>
          <cell r="C244">
            <v>209.34</v>
          </cell>
        </row>
        <row r="245">
          <cell r="A245" t="str">
            <v>140618</v>
          </cell>
          <cell r="B245" t="str">
            <v>RESPONSABILIDAD CIVIL</v>
          </cell>
          <cell r="C245">
            <v>10380.6</v>
          </cell>
        </row>
        <row r="246">
          <cell r="A246" t="str">
            <v>1406181</v>
          </cell>
          <cell r="B246" t="str">
            <v>RESPONSABILIDAD CIVIL - MONEDA NACIONAL</v>
          </cell>
          <cell r="C246">
            <v>10380.6</v>
          </cell>
        </row>
        <row r="247">
          <cell r="A247" t="str">
            <v>140618101</v>
          </cell>
          <cell r="B247" t="str">
            <v>SEGUROS DIRECTOS-SRC</v>
          </cell>
          <cell r="C247">
            <v>10380.6</v>
          </cell>
        </row>
        <row r="248">
          <cell r="A248" t="str">
            <v>140625</v>
          </cell>
          <cell r="B248" t="str">
            <v>MISCELANEOS</v>
          </cell>
          <cell r="C248">
            <v>7385.11</v>
          </cell>
        </row>
        <row r="249">
          <cell r="A249" t="str">
            <v>1406251</v>
          </cell>
          <cell r="B249" t="str">
            <v>MISCELANEOS - MONEDA NACIONAL</v>
          </cell>
          <cell r="C249">
            <v>7385.11</v>
          </cell>
        </row>
        <row r="250">
          <cell r="A250" t="str">
            <v>140625101</v>
          </cell>
          <cell r="B250" t="str">
            <v>SEGUROS DIRECTOS</v>
          </cell>
          <cell r="C250">
            <v>7385.11</v>
          </cell>
        </row>
        <row r="251">
          <cell r="A251" t="str">
            <v>14062510101</v>
          </cell>
          <cell r="B251" t="str">
            <v>DINERO Y VALORES</v>
          </cell>
          <cell r="C251">
            <v>7385.11</v>
          </cell>
        </row>
        <row r="252">
          <cell r="A252" t="str">
            <v>1407</v>
          </cell>
          <cell r="B252" t="str">
            <v>PRIMAS DE FIANZAS</v>
          </cell>
          <cell r="C252">
            <v>0</v>
          </cell>
        </row>
        <row r="253">
          <cell r="A253" t="str">
            <v>140701</v>
          </cell>
          <cell r="B253" t="str">
            <v>FIDELIDAD</v>
          </cell>
          <cell r="C253">
            <v>0</v>
          </cell>
        </row>
        <row r="254">
          <cell r="A254" t="str">
            <v>1407011</v>
          </cell>
          <cell r="B254" t="str">
            <v>FIDELIDAD - MONEDA NACIONAL</v>
          </cell>
          <cell r="C254">
            <v>0</v>
          </cell>
        </row>
        <row r="255">
          <cell r="A255" t="str">
            <v>140701101</v>
          </cell>
          <cell r="B255" t="str">
            <v>FIANZAS DIRECTAS-FIDELIDAD</v>
          </cell>
          <cell r="C255">
            <v>0</v>
          </cell>
        </row>
        <row r="256">
          <cell r="A256" t="str">
            <v>140702</v>
          </cell>
          <cell r="B256" t="str">
            <v>GARANTIA</v>
          </cell>
          <cell r="C256">
            <v>0</v>
          </cell>
        </row>
        <row r="257">
          <cell r="A257" t="str">
            <v>1407021</v>
          </cell>
          <cell r="B257" t="str">
            <v>GARANTIA - MONEDA NACIONAL</v>
          </cell>
          <cell r="C257">
            <v>0</v>
          </cell>
        </row>
        <row r="258">
          <cell r="A258" t="str">
            <v>140702101</v>
          </cell>
          <cell r="B258" t="str">
            <v>FIANZAS DIRECTAS-GARANTIA</v>
          </cell>
          <cell r="C258">
            <v>0</v>
          </cell>
        </row>
        <row r="259">
          <cell r="A259" t="str">
            <v>1408</v>
          </cell>
          <cell r="B259" t="str">
            <v>PRIMAS VENCIDAS</v>
          </cell>
          <cell r="C259">
            <v>345865.29</v>
          </cell>
        </row>
        <row r="260">
          <cell r="A260" t="str">
            <v>140801</v>
          </cell>
          <cell r="B260" t="str">
            <v>DE SEGUROS DE VIDA</v>
          </cell>
          <cell r="C260">
            <v>180850.63</v>
          </cell>
        </row>
        <row r="261">
          <cell r="A261" t="str">
            <v>1408011</v>
          </cell>
          <cell r="B261" t="str">
            <v>DE SEGUROS DE VIDA-MONEDA NACIONAL</v>
          </cell>
          <cell r="C261">
            <v>180850.63</v>
          </cell>
        </row>
        <row r="262">
          <cell r="A262" t="str">
            <v>140801101</v>
          </cell>
          <cell r="B262" t="str">
            <v>DE VIDA INDIVIDUAL DE LARGO PLAZO</v>
          </cell>
          <cell r="C262">
            <v>154573.29</v>
          </cell>
        </row>
        <row r="263">
          <cell r="A263" t="str">
            <v>140801103</v>
          </cell>
          <cell r="B263" t="str">
            <v>COLECTIVO</v>
          </cell>
          <cell r="C263">
            <v>26277.34</v>
          </cell>
        </row>
        <row r="264">
          <cell r="A264" t="str">
            <v>140801104</v>
          </cell>
          <cell r="B264" t="str">
            <v>OTROS PLANES</v>
          </cell>
          <cell r="C264">
            <v>0</v>
          </cell>
        </row>
        <row r="265">
          <cell r="A265" t="str">
            <v>14080110403</v>
          </cell>
          <cell r="B265" t="str">
            <v>DECRECIENTE</v>
          </cell>
          <cell r="C265">
            <v>0</v>
          </cell>
        </row>
        <row r="266">
          <cell r="A266" t="str">
            <v>140803</v>
          </cell>
          <cell r="B266" t="str">
            <v>ACCIDENTES Y ENFERMEDAD</v>
          </cell>
          <cell r="C266">
            <v>19768</v>
          </cell>
        </row>
        <row r="267">
          <cell r="A267" t="str">
            <v>1408031</v>
          </cell>
          <cell r="B267" t="str">
            <v>ACCIDENTES Y ENFERMEDAD-MONEDA NACIONAL</v>
          </cell>
          <cell r="C267">
            <v>19768</v>
          </cell>
        </row>
        <row r="268">
          <cell r="A268" t="str">
            <v>140803102</v>
          </cell>
          <cell r="B268" t="str">
            <v>ACCIDENTES PERSONALES</v>
          </cell>
          <cell r="C268">
            <v>19768</v>
          </cell>
        </row>
        <row r="269">
          <cell r="A269" t="str">
            <v>140804</v>
          </cell>
          <cell r="B269" t="str">
            <v>INCENDIOS Y LINEAS ALIADAS</v>
          </cell>
          <cell r="C269">
            <v>72750.23</v>
          </cell>
        </row>
        <row r="270">
          <cell r="A270" t="str">
            <v>1408041</v>
          </cell>
          <cell r="B270" t="str">
            <v>INCENDIOS Y LINEAS ALIADAS-MONEDA NACIONAL</v>
          </cell>
          <cell r="C270">
            <v>72750.23</v>
          </cell>
        </row>
        <row r="271">
          <cell r="A271" t="str">
            <v>140804101</v>
          </cell>
          <cell r="B271" t="str">
            <v>INCENDIOS</v>
          </cell>
          <cell r="C271">
            <v>72750.23</v>
          </cell>
        </row>
        <row r="272">
          <cell r="A272" t="str">
            <v>140805</v>
          </cell>
          <cell r="B272" t="str">
            <v>AUTOMOTORES</v>
          </cell>
          <cell r="C272">
            <v>57963.96</v>
          </cell>
        </row>
        <row r="273">
          <cell r="A273" t="str">
            <v>1408051</v>
          </cell>
          <cell r="B273" t="str">
            <v>AUTOMOTORES-MONEDA NACIONAL</v>
          </cell>
          <cell r="C273">
            <v>57963.96</v>
          </cell>
        </row>
        <row r="274">
          <cell r="A274" t="str">
            <v>140806</v>
          </cell>
          <cell r="B274" t="str">
            <v>OTROS SEGUROS GENERALES</v>
          </cell>
          <cell r="C274">
            <v>14532.47</v>
          </cell>
        </row>
        <row r="275">
          <cell r="A275" t="str">
            <v>1408061</v>
          </cell>
          <cell r="B275" t="str">
            <v>OTROS SEGUROS GENERALES-MONEDA NACIONAL</v>
          </cell>
          <cell r="C275">
            <v>14532.47</v>
          </cell>
        </row>
        <row r="276">
          <cell r="A276" t="str">
            <v>140806102</v>
          </cell>
          <cell r="B276" t="str">
            <v>TRANSPORTE MARITIMO</v>
          </cell>
          <cell r="C276">
            <v>6932.36</v>
          </cell>
        </row>
        <row r="277">
          <cell r="A277" t="str">
            <v>140806104</v>
          </cell>
          <cell r="B277" t="str">
            <v>TRANSPORTE TERRESTRE</v>
          </cell>
          <cell r="C277">
            <v>2893.38</v>
          </cell>
        </row>
        <row r="278">
          <cell r="A278" t="str">
            <v>140806105</v>
          </cell>
          <cell r="B278" t="str">
            <v>MARITIMOS CASCO</v>
          </cell>
          <cell r="C278">
            <v>243.32</v>
          </cell>
        </row>
        <row r="279">
          <cell r="A279" t="str">
            <v>140806107</v>
          </cell>
          <cell r="B279" t="str">
            <v>ROBO Y HURTO</v>
          </cell>
          <cell r="C279">
            <v>830.99</v>
          </cell>
        </row>
        <row r="280">
          <cell r="A280" t="str">
            <v>140806108</v>
          </cell>
          <cell r="B280" t="str">
            <v>FIDELIDAD</v>
          </cell>
          <cell r="C280">
            <v>30</v>
          </cell>
        </row>
        <row r="281">
          <cell r="A281" t="str">
            <v>140806110</v>
          </cell>
          <cell r="B281" t="str">
            <v>TODO RIESGO CONTRATISTAS</v>
          </cell>
          <cell r="C281">
            <v>1006.82</v>
          </cell>
        </row>
        <row r="282">
          <cell r="A282" t="str">
            <v>140806111</v>
          </cell>
          <cell r="B282" t="str">
            <v>TODO RIESGO EQUIPO PARA CONTRATISTAS</v>
          </cell>
          <cell r="C282">
            <v>1558.18</v>
          </cell>
        </row>
        <row r="283">
          <cell r="A283" t="str">
            <v>140806114</v>
          </cell>
          <cell r="B283" t="str">
            <v>TODO RIESGO EQUIPO ELECTRONICO</v>
          </cell>
          <cell r="C283">
            <v>197.69</v>
          </cell>
        </row>
        <row r="284">
          <cell r="A284" t="str">
            <v>140806115</v>
          </cell>
          <cell r="B284" t="str">
            <v>CALDEROS</v>
          </cell>
          <cell r="C284">
            <v>161.36000000000001</v>
          </cell>
        </row>
        <row r="285">
          <cell r="A285" t="str">
            <v>140806118</v>
          </cell>
          <cell r="B285" t="str">
            <v>RESPONSABILIDAD CIVIL</v>
          </cell>
          <cell r="C285">
            <v>123.33</v>
          </cell>
        </row>
        <row r="286">
          <cell r="A286" t="str">
            <v>140806125</v>
          </cell>
          <cell r="B286" t="str">
            <v>MISCELANEOS</v>
          </cell>
          <cell r="C286">
            <v>555.04</v>
          </cell>
        </row>
        <row r="287">
          <cell r="A287" t="str">
            <v>14080612501</v>
          </cell>
          <cell r="B287" t="str">
            <v>DINERO Y VALORES</v>
          </cell>
          <cell r="C287">
            <v>555.04</v>
          </cell>
        </row>
        <row r="288">
          <cell r="A288" t="str">
            <v>1499</v>
          </cell>
          <cell r="B288" t="str">
            <v>PROVISION PARA PRIMAS POR COBRAR (CR)</v>
          </cell>
          <cell r="C288">
            <v>-135794.31</v>
          </cell>
        </row>
        <row r="289">
          <cell r="A289" t="str">
            <v>149901</v>
          </cell>
          <cell r="B289" t="str">
            <v>DE SEGUROS DE VIDA</v>
          </cell>
          <cell r="C289">
            <v>-88095.9</v>
          </cell>
        </row>
        <row r="290">
          <cell r="A290" t="str">
            <v>1499011</v>
          </cell>
          <cell r="B290" t="str">
            <v>DE SEGUROS DE VIDA-MONEDA NACIONAL</v>
          </cell>
          <cell r="C290">
            <v>-88095.9</v>
          </cell>
        </row>
        <row r="291">
          <cell r="A291" t="str">
            <v>149901101</v>
          </cell>
          <cell r="B291" t="str">
            <v>DE VIDA INDIVIDUAL DE LARGO PLAZO</v>
          </cell>
          <cell r="C291">
            <v>-82868.97</v>
          </cell>
        </row>
        <row r="292">
          <cell r="A292" t="str">
            <v>149901103</v>
          </cell>
          <cell r="B292" t="str">
            <v>COLECTIVO</v>
          </cell>
          <cell r="C292">
            <v>-5226.93</v>
          </cell>
        </row>
        <row r="293">
          <cell r="A293" t="str">
            <v>149901104</v>
          </cell>
          <cell r="B293" t="str">
            <v>OTROS PLANES</v>
          </cell>
          <cell r="C293">
            <v>0</v>
          </cell>
        </row>
        <row r="294">
          <cell r="A294" t="str">
            <v>14990110403</v>
          </cell>
          <cell r="B294" t="str">
            <v>DECRECIENTE</v>
          </cell>
          <cell r="C294">
            <v>0</v>
          </cell>
        </row>
        <row r="295">
          <cell r="A295" t="str">
            <v>149903</v>
          </cell>
          <cell r="B295" t="str">
            <v>ACCIDENTES Y ENFERMEDAD</v>
          </cell>
          <cell r="C295">
            <v>-988.4</v>
          </cell>
        </row>
        <row r="296">
          <cell r="A296" t="str">
            <v>1499031</v>
          </cell>
          <cell r="B296" t="str">
            <v>ACCIDENTES Y ENFERMEDAD-MONEDA NACIONAL</v>
          </cell>
          <cell r="C296">
            <v>-988.4</v>
          </cell>
        </row>
        <row r="297">
          <cell r="A297" t="str">
            <v>149903102</v>
          </cell>
          <cell r="B297" t="str">
            <v>ACCIDENTES PERSONALES</v>
          </cell>
          <cell r="C297">
            <v>-988.4</v>
          </cell>
        </row>
        <row r="298">
          <cell r="A298" t="str">
            <v>149904</v>
          </cell>
          <cell r="B298" t="str">
            <v>INCENDIO Y LINEAS ALIADAS</v>
          </cell>
          <cell r="C298">
            <v>-26488.1</v>
          </cell>
        </row>
        <row r="299">
          <cell r="A299" t="str">
            <v>1499041</v>
          </cell>
          <cell r="B299" t="str">
            <v>INCENDIO Y LINEAS ALIADAS-MONEDA NACIONAL</v>
          </cell>
          <cell r="C299">
            <v>-26488.1</v>
          </cell>
        </row>
        <row r="300">
          <cell r="A300" t="str">
            <v>149904101</v>
          </cell>
          <cell r="B300" t="str">
            <v>INCENDIOS</v>
          </cell>
          <cell r="C300">
            <v>-26488.1</v>
          </cell>
        </row>
        <row r="301">
          <cell r="A301" t="str">
            <v>149905</v>
          </cell>
          <cell r="B301" t="str">
            <v>AUTOMOTORES</v>
          </cell>
          <cell r="C301">
            <v>-15329.81</v>
          </cell>
        </row>
        <row r="302">
          <cell r="A302" t="str">
            <v>1499051</v>
          </cell>
          <cell r="B302" t="str">
            <v>AUTOMOTORES-MONEDA NACIONAL</v>
          </cell>
          <cell r="C302">
            <v>-15329.81</v>
          </cell>
        </row>
        <row r="303">
          <cell r="A303" t="str">
            <v>149906</v>
          </cell>
          <cell r="B303" t="str">
            <v>OTROS SEGUROS GENERALES</v>
          </cell>
          <cell r="C303">
            <v>-4892.1000000000004</v>
          </cell>
        </row>
        <row r="304">
          <cell r="A304" t="str">
            <v>1499061</v>
          </cell>
          <cell r="B304" t="str">
            <v>SEGUROS GENERALES-MONEDA NACIONAL</v>
          </cell>
          <cell r="C304">
            <v>-4892.1000000000004</v>
          </cell>
        </row>
        <row r="305">
          <cell r="A305" t="str">
            <v>149906102</v>
          </cell>
          <cell r="B305" t="str">
            <v>TRANSPORTE MARITIMO</v>
          </cell>
          <cell r="C305">
            <v>-2449.3200000000002</v>
          </cell>
        </row>
        <row r="306">
          <cell r="A306" t="str">
            <v>149906104</v>
          </cell>
          <cell r="B306" t="str">
            <v>TRANSPORTE TERRESTRE</v>
          </cell>
          <cell r="C306">
            <v>-276.86</v>
          </cell>
        </row>
        <row r="307">
          <cell r="A307" t="str">
            <v>149906105</v>
          </cell>
          <cell r="B307" t="str">
            <v>MARITIMOS CASCO</v>
          </cell>
          <cell r="C307">
            <v>-243.32</v>
          </cell>
        </row>
        <row r="308">
          <cell r="A308" t="str">
            <v>149906107</v>
          </cell>
          <cell r="B308" t="str">
            <v>ROBO Y HURTO</v>
          </cell>
          <cell r="C308">
            <v>-279.10000000000002</v>
          </cell>
        </row>
        <row r="309">
          <cell r="A309" t="str">
            <v>149906108</v>
          </cell>
          <cell r="B309" t="str">
            <v>FIDELIDAD</v>
          </cell>
          <cell r="C309">
            <v>-0.3</v>
          </cell>
        </row>
        <row r="310">
          <cell r="A310" t="str">
            <v>149906110</v>
          </cell>
          <cell r="B310" t="str">
            <v>TODO RIESGO DE CONTRATISTAS</v>
          </cell>
          <cell r="C310">
            <v>-1006.82</v>
          </cell>
        </row>
        <row r="311">
          <cell r="A311" t="str">
            <v>149906111</v>
          </cell>
          <cell r="B311" t="str">
            <v>TODO RIESGO EQUIPO PARA CONTRATISTAS</v>
          </cell>
          <cell r="C311">
            <v>-344.66</v>
          </cell>
        </row>
        <row r="312">
          <cell r="A312" t="str">
            <v>149906114</v>
          </cell>
          <cell r="B312" t="str">
            <v>TODO RIESGO EQUIPO ELECTRONICO</v>
          </cell>
          <cell r="C312">
            <v>-66.33</v>
          </cell>
        </row>
        <row r="313">
          <cell r="A313" t="str">
            <v>149906115</v>
          </cell>
          <cell r="B313" t="str">
            <v>CALDEROS</v>
          </cell>
          <cell r="C313">
            <v>-1.61</v>
          </cell>
        </row>
        <row r="314">
          <cell r="A314" t="str">
            <v>149906118</v>
          </cell>
          <cell r="B314" t="str">
            <v>RESPONSABILIDAD CIVIL</v>
          </cell>
          <cell r="C314">
            <v>-1.23</v>
          </cell>
        </row>
        <row r="315">
          <cell r="A315" t="str">
            <v>149906125</v>
          </cell>
          <cell r="B315" t="str">
            <v>MISCELANEOS</v>
          </cell>
          <cell r="C315">
            <v>-222.55</v>
          </cell>
        </row>
        <row r="316">
          <cell r="A316" t="str">
            <v>14990612501</v>
          </cell>
          <cell r="B316" t="str">
            <v>DINERO Y VALORES</v>
          </cell>
          <cell r="C316">
            <v>-222.55</v>
          </cell>
        </row>
        <row r="317">
          <cell r="A317" t="str">
            <v>16</v>
          </cell>
          <cell r="B317" t="str">
            <v>SOCIEDADES DEUDORAS DE SEGUROS Y FIANZAS</v>
          </cell>
          <cell r="C317">
            <v>178997.13</v>
          </cell>
        </row>
        <row r="318">
          <cell r="A318" t="str">
            <v>1601</v>
          </cell>
          <cell r="B318" t="str">
            <v>CUENTA CORRIENTE POR SEGUROS Y FIANZAS</v>
          </cell>
          <cell r="C318">
            <v>98967.1</v>
          </cell>
        </row>
        <row r="319">
          <cell r="A319" t="str">
            <v>160101</v>
          </cell>
          <cell r="B319" t="str">
            <v>CON REASEGURADAS</v>
          </cell>
          <cell r="C319">
            <v>91328.83</v>
          </cell>
        </row>
        <row r="320">
          <cell r="A320" t="str">
            <v>1601011</v>
          </cell>
          <cell r="B320" t="str">
            <v>CON REASEGURADAS - MONEDA NACIONAL</v>
          </cell>
          <cell r="C320">
            <v>91328.83</v>
          </cell>
        </row>
        <row r="321">
          <cell r="A321" t="str">
            <v>160101101</v>
          </cell>
          <cell r="B321" t="str">
            <v>LA CENTRO AMERICANA,S.A.</v>
          </cell>
          <cell r="C321">
            <v>0.4</v>
          </cell>
        </row>
        <row r="322">
          <cell r="A322" t="str">
            <v>16010110103</v>
          </cell>
          <cell r="B322" t="str">
            <v>FACULTATIVO TOMADO</v>
          </cell>
          <cell r="C322">
            <v>0.4</v>
          </cell>
        </row>
        <row r="323">
          <cell r="A323" t="str">
            <v>1601011010302</v>
          </cell>
          <cell r="B323" t="str">
            <v>COLECTIVO</v>
          </cell>
          <cell r="C323">
            <v>0.4</v>
          </cell>
        </row>
        <row r="324">
          <cell r="A324" t="str">
            <v>1601011010304</v>
          </cell>
          <cell r="B324" t="str">
            <v>DECRECIENTE</v>
          </cell>
          <cell r="C324">
            <v>0</v>
          </cell>
        </row>
        <row r="325">
          <cell r="A325" t="str">
            <v>1601011010307</v>
          </cell>
          <cell r="B325" t="str">
            <v>INCENDIO</v>
          </cell>
          <cell r="C325">
            <v>0</v>
          </cell>
        </row>
        <row r="326">
          <cell r="A326" t="str">
            <v>1601011010399</v>
          </cell>
          <cell r="B326" t="str">
            <v>MISCELANEOS</v>
          </cell>
          <cell r="C326">
            <v>0</v>
          </cell>
        </row>
        <row r="327">
          <cell r="A327" t="str">
            <v>160101102</v>
          </cell>
          <cell r="B327" t="str">
            <v>SCOTIA SEGUROS,S.A.</v>
          </cell>
          <cell r="C327">
            <v>10679.06</v>
          </cell>
        </row>
        <row r="328">
          <cell r="A328" t="str">
            <v>16010110203</v>
          </cell>
          <cell r="B328" t="str">
            <v>FACULTATIVO TOMADO</v>
          </cell>
          <cell r="C328">
            <v>10679.06</v>
          </cell>
        </row>
        <row r="329">
          <cell r="A329" t="str">
            <v>1601011020305</v>
          </cell>
          <cell r="B329" t="str">
            <v>MEDICO HOSPITALARIO</v>
          </cell>
          <cell r="C329">
            <v>0</v>
          </cell>
        </row>
        <row r="330">
          <cell r="A330" t="str">
            <v>1601011020307</v>
          </cell>
          <cell r="B330" t="str">
            <v>INCENDIO</v>
          </cell>
          <cell r="C330">
            <v>5383.87</v>
          </cell>
        </row>
        <row r="331">
          <cell r="A331" t="str">
            <v>1601011020399</v>
          </cell>
          <cell r="B331" t="str">
            <v>MISCELANEOS</v>
          </cell>
          <cell r="C331">
            <v>5295.19</v>
          </cell>
        </row>
        <row r="332">
          <cell r="A332" t="str">
            <v>160101103</v>
          </cell>
          <cell r="B332" t="str">
            <v>SISA VIDA, S.A., SEGUROS DE PERSONAS</v>
          </cell>
          <cell r="C332">
            <v>9466.9</v>
          </cell>
        </row>
        <row r="333">
          <cell r="A333" t="str">
            <v>16010110303</v>
          </cell>
          <cell r="B333" t="str">
            <v>FACULTATIVO</v>
          </cell>
          <cell r="C333">
            <v>9466.9</v>
          </cell>
        </row>
        <row r="334">
          <cell r="A334" t="str">
            <v>1601011030302</v>
          </cell>
          <cell r="B334" t="str">
            <v>COLECTIVO</v>
          </cell>
          <cell r="C334">
            <v>9466.9</v>
          </cell>
        </row>
        <row r="335">
          <cell r="A335" t="str">
            <v>160101105</v>
          </cell>
          <cell r="B335" t="str">
            <v>ASEGURADORA SUIZA SALVADOREÑA,S.A.</v>
          </cell>
          <cell r="C335">
            <v>71084.62</v>
          </cell>
        </row>
        <row r="336">
          <cell r="A336" t="str">
            <v>16010110503</v>
          </cell>
          <cell r="B336" t="str">
            <v>FACULTATIVO TOMADO</v>
          </cell>
          <cell r="C336">
            <v>71084.62</v>
          </cell>
        </row>
        <row r="337">
          <cell r="A337" t="str">
            <v>1601011050303</v>
          </cell>
          <cell r="B337" t="str">
            <v>COLECTIVO-A.F.P.</v>
          </cell>
          <cell r="C337">
            <v>0</v>
          </cell>
        </row>
        <row r="338">
          <cell r="A338" t="str">
            <v>1601011050307</v>
          </cell>
          <cell r="B338" t="str">
            <v>INCENDIO</v>
          </cell>
          <cell r="C338">
            <v>61367.86</v>
          </cell>
        </row>
        <row r="339">
          <cell r="A339" t="str">
            <v>1601011050308</v>
          </cell>
          <cell r="B339" t="str">
            <v>AUTOMOTORES</v>
          </cell>
          <cell r="C339">
            <v>9716.76</v>
          </cell>
        </row>
        <row r="340">
          <cell r="A340" t="str">
            <v>1601011050399</v>
          </cell>
          <cell r="B340" t="str">
            <v>MISCELANEOS</v>
          </cell>
          <cell r="C340">
            <v>0</v>
          </cell>
        </row>
        <row r="341">
          <cell r="A341" t="str">
            <v>160101154</v>
          </cell>
          <cell r="B341" t="str">
            <v>FICOHSA SEGUROS,S.A</v>
          </cell>
          <cell r="C341">
            <v>97.85</v>
          </cell>
        </row>
        <row r="342">
          <cell r="A342" t="str">
            <v>16010115403</v>
          </cell>
          <cell r="B342" t="str">
            <v>FACULTATIVO TOMADO</v>
          </cell>
          <cell r="C342">
            <v>97.85</v>
          </cell>
        </row>
        <row r="343">
          <cell r="A343" t="str">
            <v>1601011540308</v>
          </cell>
          <cell r="B343" t="str">
            <v>AUTOMOTORES</v>
          </cell>
          <cell r="C343">
            <v>97.85</v>
          </cell>
        </row>
        <row r="344">
          <cell r="A344" t="str">
            <v>160102</v>
          </cell>
          <cell r="B344" t="str">
            <v>CON COASEGURADORAS</v>
          </cell>
          <cell r="C344">
            <v>7638.27</v>
          </cell>
        </row>
        <row r="345">
          <cell r="A345" t="str">
            <v>1601021</v>
          </cell>
          <cell r="B345" t="str">
            <v>CON COASEGURADORAS - MONEDA NACIONAL</v>
          </cell>
          <cell r="C345">
            <v>7638.27</v>
          </cell>
        </row>
        <row r="346">
          <cell r="A346" t="str">
            <v>160102101</v>
          </cell>
          <cell r="B346" t="str">
            <v>LA CENTRO AMERICANA,S.A.</v>
          </cell>
          <cell r="C346">
            <v>0.01</v>
          </cell>
        </row>
        <row r="347">
          <cell r="A347" t="str">
            <v>16010210103</v>
          </cell>
          <cell r="B347" t="str">
            <v>FACULTATIVO</v>
          </cell>
          <cell r="C347">
            <v>0.01</v>
          </cell>
        </row>
        <row r="348">
          <cell r="A348" t="str">
            <v>1601021010399</v>
          </cell>
          <cell r="B348" t="str">
            <v>DIVERSOS</v>
          </cell>
          <cell r="C348">
            <v>0.01</v>
          </cell>
        </row>
        <row r="349">
          <cell r="A349" t="str">
            <v>160102102</v>
          </cell>
          <cell r="B349" t="str">
            <v>SCOTIA SEGUROS, S.A.</v>
          </cell>
          <cell r="C349">
            <v>7638.26</v>
          </cell>
        </row>
        <row r="350">
          <cell r="A350" t="str">
            <v>16010210203</v>
          </cell>
          <cell r="B350" t="str">
            <v>FACULTATIVO</v>
          </cell>
          <cell r="C350">
            <v>7638.26</v>
          </cell>
        </row>
        <row r="351">
          <cell r="A351" t="str">
            <v>1601021020302</v>
          </cell>
          <cell r="B351" t="str">
            <v>VIDA COLECTIVO</v>
          </cell>
          <cell r="C351">
            <v>4894.7</v>
          </cell>
        </row>
        <row r="352">
          <cell r="A352" t="str">
            <v>1601021020305</v>
          </cell>
          <cell r="B352" t="str">
            <v>MEDICO HOSPITALARIO</v>
          </cell>
          <cell r="C352">
            <v>2743.52</v>
          </cell>
        </row>
        <row r="353">
          <cell r="A353" t="str">
            <v>1601021020306</v>
          </cell>
          <cell r="B353" t="str">
            <v>ACCIDENTES PERSONALES</v>
          </cell>
          <cell r="C353">
            <v>0</v>
          </cell>
        </row>
        <row r="354">
          <cell r="A354" t="str">
            <v>1601021020307</v>
          </cell>
          <cell r="B354" t="str">
            <v>INCENDIO</v>
          </cell>
          <cell r="C354">
            <v>0</v>
          </cell>
        </row>
        <row r="355">
          <cell r="A355" t="str">
            <v>1601021020308</v>
          </cell>
          <cell r="B355" t="str">
            <v>AUTOMOTORES</v>
          </cell>
          <cell r="C355">
            <v>0</v>
          </cell>
        </row>
        <row r="356">
          <cell r="A356" t="str">
            <v>1601021020399</v>
          </cell>
          <cell r="B356" t="str">
            <v>DIVERSOS</v>
          </cell>
          <cell r="C356">
            <v>0.04</v>
          </cell>
        </row>
        <row r="357">
          <cell r="A357" t="str">
            <v>1603</v>
          </cell>
          <cell r="B357" t="str">
            <v>CUENTA CORRIENTE POR REASEGUROS Y REAFIANZAMIENTOS</v>
          </cell>
          <cell r="C357">
            <v>80030.03</v>
          </cell>
        </row>
        <row r="358">
          <cell r="A358" t="str">
            <v>160301</v>
          </cell>
          <cell r="B358" t="str">
            <v>CON REASEGURADORAS</v>
          </cell>
          <cell r="C358">
            <v>80030.03</v>
          </cell>
        </row>
        <row r="359">
          <cell r="A359" t="str">
            <v>1603011</v>
          </cell>
          <cell r="B359" t="str">
            <v>CON REASEGURADORAS - MONEDA NACIONAL</v>
          </cell>
          <cell r="C359">
            <v>80030.03</v>
          </cell>
        </row>
        <row r="360">
          <cell r="A360" t="str">
            <v>160301101</v>
          </cell>
          <cell r="B360" t="str">
            <v>VIDA</v>
          </cell>
          <cell r="C360">
            <v>78505.490000000005</v>
          </cell>
        </row>
        <row r="361">
          <cell r="A361" t="str">
            <v>16030110101</v>
          </cell>
          <cell r="B361" t="str">
            <v>LA CENTRO AMERICANA,S.A.</v>
          </cell>
          <cell r="C361">
            <v>0</v>
          </cell>
        </row>
        <row r="362">
          <cell r="A362" t="str">
            <v>16030110105</v>
          </cell>
          <cell r="B362" t="str">
            <v>ASESUISA VIDA, S.A., SEGUROS DE PERSONAS</v>
          </cell>
          <cell r="C362">
            <v>2467.96</v>
          </cell>
        </row>
        <row r="363">
          <cell r="A363" t="str">
            <v>16030110116</v>
          </cell>
          <cell r="B363" t="str">
            <v>HANNOVER RUVERSICHERUNGS</v>
          </cell>
          <cell r="C363">
            <v>43887.58</v>
          </cell>
        </row>
        <row r="364">
          <cell r="A364" t="str">
            <v>16030110122</v>
          </cell>
          <cell r="B364" t="str">
            <v>COMPAÑIA SUIZA DE REASEGUROS, S.A.</v>
          </cell>
          <cell r="C364">
            <v>21086.6</v>
          </cell>
        </row>
        <row r="365">
          <cell r="A365" t="str">
            <v>16030110131</v>
          </cell>
          <cell r="B365" t="str">
            <v>GENERAL COLOGNE RE</v>
          </cell>
          <cell r="C365">
            <v>11063.35</v>
          </cell>
        </row>
        <row r="366">
          <cell r="A366" t="str">
            <v>160301102</v>
          </cell>
          <cell r="B366" t="str">
            <v>NO VIDA</v>
          </cell>
          <cell r="C366">
            <v>1524.54</v>
          </cell>
        </row>
        <row r="367">
          <cell r="A367" t="str">
            <v>16030110202</v>
          </cell>
          <cell r="B367" t="str">
            <v>COMPAÑIA GENERAL DE SEGUROS, S.A.</v>
          </cell>
          <cell r="C367">
            <v>1305.51</v>
          </cell>
        </row>
        <row r="368">
          <cell r="A368" t="str">
            <v>16030110257</v>
          </cell>
          <cell r="B368" t="str">
            <v>REASINTER</v>
          </cell>
          <cell r="C368">
            <v>219.03</v>
          </cell>
        </row>
        <row r="369">
          <cell r="A369" t="str">
            <v>16030110258</v>
          </cell>
          <cell r="B369" t="str">
            <v>WILLIS</v>
          </cell>
          <cell r="C369">
            <v>0</v>
          </cell>
        </row>
        <row r="370">
          <cell r="A370" t="str">
            <v>17</v>
          </cell>
          <cell r="B370" t="str">
            <v>INVERSIONES PERMANENTES</v>
          </cell>
          <cell r="C370">
            <v>808522.35</v>
          </cell>
        </row>
        <row r="371">
          <cell r="A371" t="str">
            <v>1701</v>
          </cell>
          <cell r="B371" t="str">
            <v>INVERSIONES EN BIENES RAICES NO HABITACIONALES</v>
          </cell>
          <cell r="C371">
            <v>864261.51</v>
          </cell>
        </row>
        <row r="372">
          <cell r="A372" t="str">
            <v>170101</v>
          </cell>
          <cell r="B372" t="str">
            <v>TERRENOS</v>
          </cell>
          <cell r="C372">
            <v>791558.09</v>
          </cell>
        </row>
        <row r="373">
          <cell r="A373" t="str">
            <v>1701010</v>
          </cell>
          <cell r="B373" t="str">
            <v>TERRENOS</v>
          </cell>
          <cell r="C373">
            <v>791558.09</v>
          </cell>
        </row>
        <row r="374">
          <cell r="A374" t="str">
            <v>170102</v>
          </cell>
          <cell r="B374" t="str">
            <v>EDIFICACIONES</v>
          </cell>
          <cell r="C374">
            <v>72703.42</v>
          </cell>
        </row>
        <row r="375">
          <cell r="A375" t="str">
            <v>1701020</v>
          </cell>
          <cell r="B375" t="str">
            <v>EDIFICACIONES</v>
          </cell>
          <cell r="C375">
            <v>72703.42</v>
          </cell>
        </row>
        <row r="376">
          <cell r="A376" t="str">
            <v>1799</v>
          </cell>
          <cell r="B376" t="str">
            <v>PROVISIONES POR DESVALORIZACION DE INVERSIONES PER</v>
          </cell>
          <cell r="C376">
            <v>-55739.16</v>
          </cell>
        </row>
        <row r="377">
          <cell r="A377" t="str">
            <v>179901</v>
          </cell>
          <cell r="B377" t="str">
            <v>DE BIENES RAICES NO HABITACIONALES</v>
          </cell>
          <cell r="C377">
            <v>-55739.16</v>
          </cell>
        </row>
        <row r="378">
          <cell r="A378" t="str">
            <v>1799010</v>
          </cell>
          <cell r="B378" t="str">
            <v>DE BIENES RAICES NO HABITACIONALES</v>
          </cell>
          <cell r="C378">
            <v>-55739.16</v>
          </cell>
        </row>
        <row r="379">
          <cell r="A379" t="str">
            <v>18</v>
          </cell>
          <cell r="B379" t="str">
            <v>INMUEBLES, MOBILIARIO Y EQUIPO</v>
          </cell>
          <cell r="C379">
            <v>54739.88</v>
          </cell>
        </row>
        <row r="380">
          <cell r="A380" t="str">
            <v>1803</v>
          </cell>
          <cell r="B380" t="str">
            <v>MOBILIARIO Y EQUIPO</v>
          </cell>
          <cell r="C380">
            <v>268561.76</v>
          </cell>
        </row>
        <row r="381">
          <cell r="A381" t="str">
            <v>180301</v>
          </cell>
          <cell r="B381" t="str">
            <v>MOBILIARIO Y EQUIPO</v>
          </cell>
          <cell r="C381">
            <v>73113.279999999999</v>
          </cell>
        </row>
        <row r="382">
          <cell r="A382" t="str">
            <v>1803010</v>
          </cell>
          <cell r="B382" t="str">
            <v>MOBILIARIO DE OFICINA</v>
          </cell>
          <cell r="C382">
            <v>73113.279999999999</v>
          </cell>
        </row>
        <row r="383">
          <cell r="A383" t="str">
            <v>180302</v>
          </cell>
          <cell r="B383" t="str">
            <v>EQUIPOS DE OFICINA</v>
          </cell>
          <cell r="C383">
            <v>27155.01</v>
          </cell>
        </row>
        <row r="384">
          <cell r="A384" t="str">
            <v>1803020</v>
          </cell>
          <cell r="B384" t="str">
            <v>EQUIPOS DE OFICINA</v>
          </cell>
          <cell r="C384">
            <v>27155.01</v>
          </cell>
        </row>
        <row r="385">
          <cell r="A385" t="str">
            <v>180303</v>
          </cell>
          <cell r="B385" t="str">
            <v>EQUIPOS DE COMPUTACION</v>
          </cell>
          <cell r="C385">
            <v>156836.12</v>
          </cell>
        </row>
        <row r="386">
          <cell r="A386" t="str">
            <v>1803030</v>
          </cell>
          <cell r="B386" t="str">
            <v>EQUIPOS DE COMPUTACION</v>
          </cell>
          <cell r="C386">
            <v>156836.12</v>
          </cell>
        </row>
        <row r="387">
          <cell r="A387" t="str">
            <v>180309</v>
          </cell>
          <cell r="B387" t="str">
            <v>OTROS MOBILIARIOS Y EQUIPOS</v>
          </cell>
          <cell r="C387">
            <v>11457.35</v>
          </cell>
        </row>
        <row r="388">
          <cell r="A388" t="str">
            <v>1803090</v>
          </cell>
          <cell r="B388" t="str">
            <v>OTROS MOBILIARIOS Y EQUIPOS</v>
          </cell>
          <cell r="C388">
            <v>11457.35</v>
          </cell>
        </row>
        <row r="389">
          <cell r="A389" t="str">
            <v>1804</v>
          </cell>
          <cell r="B389" t="str">
            <v>EQUIPOS DE TRANSPORTE</v>
          </cell>
          <cell r="C389">
            <v>50895.13</v>
          </cell>
        </row>
        <row r="390">
          <cell r="A390" t="str">
            <v>180401</v>
          </cell>
          <cell r="B390" t="str">
            <v>VEHICULOS</v>
          </cell>
          <cell r="C390">
            <v>50895.13</v>
          </cell>
        </row>
        <row r="391">
          <cell r="A391" t="str">
            <v>1804010</v>
          </cell>
          <cell r="B391" t="str">
            <v>VEHICULOS</v>
          </cell>
          <cell r="C391">
            <v>50895.13</v>
          </cell>
        </row>
        <row r="392">
          <cell r="A392" t="str">
            <v>1899</v>
          </cell>
          <cell r="B392" t="str">
            <v>DEPRECIACION ACUMULADA DE INMUEBLES MOBILIARIO Y E</v>
          </cell>
          <cell r="C392">
            <v>-264717.01</v>
          </cell>
        </row>
        <row r="393">
          <cell r="A393" t="str">
            <v>189903</v>
          </cell>
          <cell r="B393" t="str">
            <v>DE MOBILIARIO Y EQUIPO</v>
          </cell>
          <cell r="C393">
            <v>-243653.34</v>
          </cell>
        </row>
        <row r="394">
          <cell r="A394" t="str">
            <v>1899030</v>
          </cell>
          <cell r="B394" t="str">
            <v>DE MOBILIARIO Y EQUIPO</v>
          </cell>
          <cell r="C394">
            <v>-243653.34</v>
          </cell>
        </row>
        <row r="395">
          <cell r="A395" t="str">
            <v>189903001</v>
          </cell>
          <cell r="B395" t="str">
            <v>MOBILIARIO DE OFICINA</v>
          </cell>
          <cell r="C395">
            <v>-71917.81</v>
          </cell>
        </row>
        <row r="396">
          <cell r="A396" t="str">
            <v>189903002</v>
          </cell>
          <cell r="B396" t="str">
            <v>EQUIPO DE OFICINA</v>
          </cell>
          <cell r="C396">
            <v>-21783.67</v>
          </cell>
        </row>
        <row r="397">
          <cell r="A397" t="str">
            <v>189903003</v>
          </cell>
          <cell r="B397" t="str">
            <v>EQUIPO DE COMPUTACION</v>
          </cell>
          <cell r="C397">
            <v>-144408.5</v>
          </cell>
        </row>
        <row r="398">
          <cell r="A398" t="str">
            <v>189903009</v>
          </cell>
          <cell r="B398" t="str">
            <v>OTROS MOBILIARIOS Y EQUIPOS</v>
          </cell>
          <cell r="C398">
            <v>-5543.36</v>
          </cell>
        </row>
        <row r="399">
          <cell r="A399" t="str">
            <v>189904</v>
          </cell>
          <cell r="B399" t="str">
            <v>DE EQUIPOS DE TRANSPORTE</v>
          </cell>
          <cell r="C399">
            <v>-21063.67</v>
          </cell>
        </row>
        <row r="400">
          <cell r="A400" t="str">
            <v>1899040</v>
          </cell>
          <cell r="B400" t="str">
            <v>EQUIPO DE TRANSPORTE</v>
          </cell>
          <cell r="C400">
            <v>-21063.67</v>
          </cell>
        </row>
        <row r="401">
          <cell r="A401" t="str">
            <v>19</v>
          </cell>
          <cell r="B401" t="str">
            <v>OTROS ACTIVOS</v>
          </cell>
          <cell r="C401">
            <v>1522643.42</v>
          </cell>
        </row>
        <row r="402">
          <cell r="A402" t="str">
            <v>19  0909908</v>
          </cell>
          <cell r="B402" t="str">
            <v>OTROS ACTIVOS</v>
          </cell>
          <cell r="C402">
            <v>0</v>
          </cell>
        </row>
        <row r="403">
          <cell r="A403" t="str">
            <v>1901</v>
          </cell>
          <cell r="B403" t="str">
            <v>PAGOS ANTICIPADOS Y CARGOS DIFERIDOS</v>
          </cell>
          <cell r="C403">
            <v>1343405.85</v>
          </cell>
        </row>
        <row r="404">
          <cell r="A404" t="str">
            <v>190102</v>
          </cell>
          <cell r="B404" t="str">
            <v>PRIMAS DE SEGUROS PAGADAS POR ANTICIPADO</v>
          </cell>
          <cell r="C404">
            <v>12578.65</v>
          </cell>
        </row>
        <row r="405">
          <cell r="A405" t="str">
            <v>1901020</v>
          </cell>
          <cell r="B405" t="str">
            <v>PRIMAS DE SEGUROS PAGADAS POR ANTICIPADO</v>
          </cell>
          <cell r="C405">
            <v>12578.65</v>
          </cell>
        </row>
        <row r="406">
          <cell r="A406" t="str">
            <v>190102001</v>
          </cell>
          <cell r="B406" t="str">
            <v>SEGUROS AL PERSONAL</v>
          </cell>
          <cell r="C406">
            <v>12503.41</v>
          </cell>
        </row>
        <row r="407">
          <cell r="A407" t="str">
            <v>19010200102</v>
          </cell>
          <cell r="B407" t="str">
            <v>SEGURO COLECTIVO Y MEDICO HOSPITALARIO</v>
          </cell>
          <cell r="C407">
            <v>12503.41</v>
          </cell>
        </row>
        <row r="408">
          <cell r="A408" t="str">
            <v>190102002</v>
          </cell>
          <cell r="B408" t="str">
            <v>ASEGURADORA SUIZA SALVADOREÑA,S.A.</v>
          </cell>
          <cell r="C408">
            <v>75.239999999999995</v>
          </cell>
        </row>
        <row r="409">
          <cell r="A409" t="str">
            <v>19010200201</v>
          </cell>
          <cell r="B409" t="str">
            <v>SEGURO AUTOMOTORES</v>
          </cell>
          <cell r="C409">
            <v>75.239999999999995</v>
          </cell>
        </row>
        <row r="410">
          <cell r="A410" t="str">
            <v>190103</v>
          </cell>
          <cell r="B410" t="str">
            <v>PRIMAS DE REASEGUROS CEDIDOS PAGADAS POR ANTICIPAD</v>
          </cell>
          <cell r="C410">
            <v>284052.86</v>
          </cell>
        </row>
        <row r="411">
          <cell r="A411" t="str">
            <v>1901030</v>
          </cell>
          <cell r="B411" t="str">
            <v>PRIMAS DE REASEGUROS CEDIDOS PAGADAS POR ANTICIPAD</v>
          </cell>
          <cell r="C411">
            <v>284052.86</v>
          </cell>
        </row>
        <row r="412">
          <cell r="A412" t="str">
            <v>190103001</v>
          </cell>
          <cell r="B412" t="str">
            <v>GASTOS POR AMORTIZAR</v>
          </cell>
          <cell r="C412">
            <v>284052.86</v>
          </cell>
        </row>
        <row r="413">
          <cell r="A413" t="str">
            <v>19010300101</v>
          </cell>
          <cell r="B413" t="str">
            <v>AMORTIZACION PDM-XL</v>
          </cell>
          <cell r="C413">
            <v>284052.86</v>
          </cell>
        </row>
        <row r="414">
          <cell r="A414" t="str">
            <v>1901030010101</v>
          </cell>
          <cell r="B414" t="str">
            <v>XL-CATASTROFICO-INCENDIO</v>
          </cell>
          <cell r="C414">
            <v>184540.7</v>
          </cell>
        </row>
        <row r="415">
          <cell r="A415" t="str">
            <v>1901030010102</v>
          </cell>
          <cell r="B415" t="str">
            <v>XL-OPERATIVO INCENDIO Y RAMOS TECNICOS</v>
          </cell>
          <cell r="C415">
            <v>51833.3</v>
          </cell>
        </row>
        <row r="416">
          <cell r="A416" t="str">
            <v>1901030010103</v>
          </cell>
          <cell r="B416" t="str">
            <v>WXL-TENT PLAN</v>
          </cell>
          <cell r="C416">
            <v>4645.5</v>
          </cell>
        </row>
        <row r="417">
          <cell r="A417" t="str">
            <v>1901030010105</v>
          </cell>
          <cell r="B417" t="str">
            <v>W X L - GASTOS MEDICOS</v>
          </cell>
          <cell r="C417">
            <v>29166.68</v>
          </cell>
        </row>
        <row r="418">
          <cell r="A418" t="str">
            <v>1901030010106</v>
          </cell>
          <cell r="B418" t="str">
            <v>WXL- COLECTIVO DE DEUDORES</v>
          </cell>
          <cell r="C418">
            <v>13866.68</v>
          </cell>
        </row>
        <row r="419">
          <cell r="A419" t="str">
            <v>1901030010107</v>
          </cell>
          <cell r="B419" t="str">
            <v>WXL-VIDA COLECTIVO</v>
          </cell>
          <cell r="C419">
            <v>0</v>
          </cell>
        </row>
        <row r="420">
          <cell r="A420" t="str">
            <v>190105</v>
          </cell>
          <cell r="B420" t="str">
            <v>UTILES DE OFICINA Y PAPELERIA PAGADOS POR ANTICIPA</v>
          </cell>
          <cell r="C420">
            <v>4039.47</v>
          </cell>
        </row>
        <row r="421">
          <cell r="A421" t="str">
            <v>1901050</v>
          </cell>
          <cell r="B421" t="str">
            <v>UTILES DE OFICINA Y PAPELERIA PAGADOS POR ANTICIPA</v>
          </cell>
          <cell r="C421">
            <v>4039.47</v>
          </cell>
        </row>
        <row r="422">
          <cell r="A422" t="str">
            <v>190109</v>
          </cell>
          <cell r="B422" t="str">
            <v>DIVERSOS</v>
          </cell>
          <cell r="C422">
            <v>1042734.87</v>
          </cell>
        </row>
        <row r="423">
          <cell r="A423" t="str">
            <v>1901090</v>
          </cell>
          <cell r="B423" t="str">
            <v>DIVERSOS</v>
          </cell>
          <cell r="C423">
            <v>1042734.87</v>
          </cell>
        </row>
        <row r="424">
          <cell r="A424" t="str">
            <v>190109001</v>
          </cell>
          <cell r="B424" t="str">
            <v>SUSCRIPCIONES</v>
          </cell>
          <cell r="C424">
            <v>9385.4599999999991</v>
          </cell>
        </row>
        <row r="425">
          <cell r="A425" t="str">
            <v>19010900101</v>
          </cell>
          <cell r="B425" t="str">
            <v>A.S.E.S.</v>
          </cell>
          <cell r="C425">
            <v>9222.94</v>
          </cell>
        </row>
        <row r="426">
          <cell r="A426" t="str">
            <v>19010900103</v>
          </cell>
          <cell r="B426" t="str">
            <v>LA PRENSA GRAFICA,S.A.DE C.V.</v>
          </cell>
          <cell r="C426">
            <v>60</v>
          </cell>
        </row>
        <row r="427">
          <cell r="A427" t="str">
            <v>19010900104</v>
          </cell>
          <cell r="B427" t="str">
            <v>EL DIARIO DE HOY</v>
          </cell>
          <cell r="C427">
            <v>67.5</v>
          </cell>
        </row>
        <row r="428">
          <cell r="A428" t="str">
            <v>19010900115</v>
          </cell>
          <cell r="B428" t="str">
            <v>EDITORA EL MUNDO, S.A.</v>
          </cell>
          <cell r="C428">
            <v>35.020000000000003</v>
          </cell>
        </row>
        <row r="429">
          <cell r="A429" t="str">
            <v>190109002</v>
          </cell>
          <cell r="B429" t="str">
            <v>AMORTIZACION DE HONORARIOS</v>
          </cell>
          <cell r="C429">
            <v>5208.3100000000004</v>
          </cell>
        </row>
        <row r="430">
          <cell r="A430" t="str">
            <v>19010900206</v>
          </cell>
          <cell r="B430" t="str">
            <v>FITCH CENTROAMERICA,S.A.</v>
          </cell>
          <cell r="C430">
            <v>5208.3100000000004</v>
          </cell>
        </row>
        <row r="431">
          <cell r="A431" t="str">
            <v>190109009</v>
          </cell>
          <cell r="B431" t="str">
            <v>PAGOS ANTICIPADOS A CUENTA DE RECLAMOS</v>
          </cell>
          <cell r="C431">
            <v>475694.53</v>
          </cell>
        </row>
        <row r="432">
          <cell r="A432" t="str">
            <v>19010900904</v>
          </cell>
          <cell r="B432" t="str">
            <v>TERREMOTO</v>
          </cell>
          <cell r="C432">
            <v>475694.53</v>
          </cell>
        </row>
        <row r="433">
          <cell r="A433" t="str">
            <v>1901090090403</v>
          </cell>
          <cell r="B433" t="str">
            <v>REASEGURO CEDIDO</v>
          </cell>
          <cell r="C433">
            <v>475694.53</v>
          </cell>
        </row>
        <row r="434">
          <cell r="A434" t="str">
            <v>190109009040319</v>
          </cell>
          <cell r="B434" t="str">
            <v>REASEGURADORA PATRIA, S.A.</v>
          </cell>
          <cell r="C434">
            <v>237847.26</v>
          </cell>
        </row>
        <row r="435">
          <cell r="A435" t="str">
            <v>190109009040322</v>
          </cell>
          <cell r="B435" t="str">
            <v>SWISS RE</v>
          </cell>
          <cell r="C435">
            <v>237847.27</v>
          </cell>
        </row>
        <row r="436">
          <cell r="A436" t="str">
            <v>190109099</v>
          </cell>
          <cell r="B436" t="str">
            <v>OTROS</v>
          </cell>
          <cell r="C436">
            <v>552446.56999999995</v>
          </cell>
        </row>
        <row r="437">
          <cell r="A437" t="str">
            <v>19010909903</v>
          </cell>
          <cell r="B437" t="str">
            <v>COMISIÓN DIFERIDA - SETTESA</v>
          </cell>
          <cell r="C437">
            <v>55895.360000000001</v>
          </cell>
        </row>
        <row r="438">
          <cell r="A438" t="str">
            <v>19010909904</v>
          </cell>
          <cell r="B438" t="str">
            <v>CLUB ARABE</v>
          </cell>
          <cell r="C438">
            <v>798</v>
          </cell>
        </row>
        <row r="439">
          <cell r="A439" t="str">
            <v>19010909906</v>
          </cell>
          <cell r="B439" t="str">
            <v>SUPERINTENDENCIA DEL SISTEMA FINANCIERO</v>
          </cell>
          <cell r="C439">
            <v>0</v>
          </cell>
        </row>
        <row r="440">
          <cell r="A440" t="str">
            <v>19010909907</v>
          </cell>
          <cell r="B440" t="str">
            <v>ACTIVO POR ISR DIFERIDO</v>
          </cell>
          <cell r="C440">
            <v>334071.73</v>
          </cell>
        </row>
        <row r="441">
          <cell r="A441" t="str">
            <v>19010909908</v>
          </cell>
          <cell r="B441" t="str">
            <v>GERENCIA DE ATENCIÓN DE RECLAMOS (POR LIQUIDAR)</v>
          </cell>
          <cell r="C441">
            <v>20052.13</v>
          </cell>
        </row>
        <row r="442">
          <cell r="A442" t="str">
            <v>19010909914</v>
          </cell>
          <cell r="B442" t="str">
            <v>REMODELACION QUINTO NIVEL</v>
          </cell>
          <cell r="C442">
            <v>35962.5</v>
          </cell>
        </row>
        <row r="443">
          <cell r="A443" t="str">
            <v>19010909923</v>
          </cell>
          <cell r="B443" t="str">
            <v>OTROS CARGOS DIFERIDOS</v>
          </cell>
          <cell r="C443">
            <v>2844</v>
          </cell>
        </row>
        <row r="444">
          <cell r="A444" t="str">
            <v>19010909925</v>
          </cell>
          <cell r="B444" t="str">
            <v>APLICATIVO DAVIAUTO BANCASEGUROS</v>
          </cell>
          <cell r="C444">
            <v>13308.59</v>
          </cell>
        </row>
        <row r="445">
          <cell r="A445" t="str">
            <v>19010909926</v>
          </cell>
          <cell r="B445" t="str">
            <v>APLICATIVO SEGURO DE VIDA</v>
          </cell>
          <cell r="C445">
            <v>4836.1899999999996</v>
          </cell>
        </row>
        <row r="446">
          <cell r="A446" t="str">
            <v>19010909927</v>
          </cell>
          <cell r="B446" t="str">
            <v>COTIZADOR</v>
          </cell>
          <cell r="C446">
            <v>7515.57</v>
          </cell>
        </row>
        <row r="447">
          <cell r="A447" t="str">
            <v>19010909928</v>
          </cell>
          <cell r="B447" t="str">
            <v>DESARROLLO CUMPLIMIENTO</v>
          </cell>
          <cell r="C447">
            <v>15750</v>
          </cell>
        </row>
        <row r="448">
          <cell r="A448" t="str">
            <v>19010909929</v>
          </cell>
          <cell r="B448" t="str">
            <v>DESARROLLO CUMPLIMIENTO ACRM INSURANCE</v>
          </cell>
          <cell r="C448">
            <v>44987.5</v>
          </cell>
        </row>
        <row r="449">
          <cell r="A449" t="str">
            <v>19010909930</v>
          </cell>
          <cell r="B449" t="str">
            <v>DESARROLLO FLUJO RECLAMOS AUTOS</v>
          </cell>
          <cell r="C449">
            <v>7975</v>
          </cell>
        </row>
        <row r="450">
          <cell r="A450" t="str">
            <v>19010909931</v>
          </cell>
          <cell r="B450" t="str">
            <v>DESARROLLO COMERCIALIZADOR MASIVO</v>
          </cell>
          <cell r="C450">
            <v>450</v>
          </cell>
        </row>
        <row r="451">
          <cell r="A451" t="str">
            <v>19010909932</v>
          </cell>
          <cell r="B451" t="str">
            <v>DESARROLLO LISTAS DE PREVENCIÓN</v>
          </cell>
          <cell r="C451">
            <v>8000</v>
          </cell>
        </row>
        <row r="452">
          <cell r="A452" t="str">
            <v>1902</v>
          </cell>
          <cell r="B452" t="str">
            <v>CUENTAS POR COBRAR DIVERSAS</v>
          </cell>
          <cell r="C452">
            <v>39611.07</v>
          </cell>
        </row>
        <row r="453">
          <cell r="A453" t="str">
            <v>190209</v>
          </cell>
          <cell r="B453" t="str">
            <v>OTRAS</v>
          </cell>
          <cell r="C453">
            <v>39611.07</v>
          </cell>
        </row>
        <row r="454">
          <cell r="A454" t="str">
            <v>1902090</v>
          </cell>
          <cell r="B454" t="str">
            <v>OTRAS</v>
          </cell>
          <cell r="C454">
            <v>39611.07</v>
          </cell>
        </row>
        <row r="455">
          <cell r="A455" t="str">
            <v>190209001</v>
          </cell>
          <cell r="B455" t="str">
            <v>DEDUCIBLES Y COASEGURO-MEDICO HOSPITA.Y SAP</v>
          </cell>
          <cell r="C455">
            <v>1072.8599999999999</v>
          </cell>
        </row>
        <row r="456">
          <cell r="A456" t="str">
            <v>19020900155</v>
          </cell>
          <cell r="B456" t="str">
            <v>SVC-0105391 INTRADESA,S.A. DE C.V.</v>
          </cell>
          <cell r="C456">
            <v>0</v>
          </cell>
        </row>
        <row r="457">
          <cell r="A457" t="str">
            <v>19020900184</v>
          </cell>
          <cell r="B457" t="str">
            <v>UNION COMERCIAL DE EL SALVADOR,S.A.</v>
          </cell>
          <cell r="C457">
            <v>207.44</v>
          </cell>
        </row>
        <row r="458">
          <cell r="A458" t="str">
            <v>19020900199</v>
          </cell>
          <cell r="B458" t="str">
            <v>RCL.VARIAS POLIZAS</v>
          </cell>
          <cell r="C458">
            <v>865.42</v>
          </cell>
        </row>
        <row r="459">
          <cell r="A459" t="str">
            <v>190209004</v>
          </cell>
          <cell r="B459" t="str">
            <v>CHEQUES PENDIENTE EN CURSO DE COBRO</v>
          </cell>
          <cell r="C459">
            <v>550.32000000000005</v>
          </cell>
        </row>
        <row r="460">
          <cell r="A460" t="str">
            <v>19020900499</v>
          </cell>
          <cell r="B460" t="str">
            <v>CHEQUES VARIOS</v>
          </cell>
          <cell r="C460">
            <v>550.32000000000005</v>
          </cell>
        </row>
        <row r="461">
          <cell r="A461" t="str">
            <v>190209009</v>
          </cell>
          <cell r="B461" t="str">
            <v>VARIOS</v>
          </cell>
          <cell r="C461">
            <v>37987.89</v>
          </cell>
        </row>
        <row r="462">
          <cell r="A462" t="str">
            <v>19020900901</v>
          </cell>
          <cell r="B462" t="str">
            <v>GASTOS DE EMISION IVA (CF Y FACT.PTES.DE PAGO)</v>
          </cell>
          <cell r="C462">
            <v>3846.02</v>
          </cell>
        </row>
        <row r="463">
          <cell r="A463" t="str">
            <v>19020900905</v>
          </cell>
          <cell r="B463" t="str">
            <v>IVA PDTE.LIQ.COMPROBANTES DE LIQUIDACION</v>
          </cell>
          <cell r="C463">
            <v>3178.34</v>
          </cell>
        </row>
        <row r="464">
          <cell r="A464" t="str">
            <v>19020900909</v>
          </cell>
          <cell r="B464" t="str">
            <v>DIVERSOS</v>
          </cell>
          <cell r="C464">
            <v>30963.53</v>
          </cell>
        </row>
        <row r="465">
          <cell r="A465" t="str">
            <v>1902090090901</v>
          </cell>
          <cell r="B465" t="str">
            <v>TARJETA DE CREDITO - SERFINSA</v>
          </cell>
          <cell r="C465">
            <v>12895.81</v>
          </cell>
        </row>
        <row r="466">
          <cell r="A466" t="str">
            <v>1902090090903</v>
          </cell>
          <cell r="B466" t="str">
            <v>TARJETA DE CREDITO BCO.DE AMERICA CENTRAL</v>
          </cell>
          <cell r="C466">
            <v>2793.29</v>
          </cell>
        </row>
        <row r="467">
          <cell r="A467" t="str">
            <v>1902090090942</v>
          </cell>
          <cell r="B467" t="str">
            <v>4% SOBRE POLIZAS SDI (BOMBEROS) CAUSADAS NO DEVENG</v>
          </cell>
          <cell r="C467">
            <v>10548.94</v>
          </cell>
        </row>
        <row r="468">
          <cell r="A468" t="str">
            <v>1902090090943</v>
          </cell>
          <cell r="B468" t="str">
            <v>PROVEEDORES 1% RETENCION IVA</v>
          </cell>
          <cell r="C468">
            <v>918.38</v>
          </cell>
        </row>
        <row r="469">
          <cell r="A469" t="str">
            <v>1902090090960</v>
          </cell>
          <cell r="B469" t="str">
            <v>CF.Y FACT. POR IVA RETENIDO 1%</v>
          </cell>
          <cell r="C469">
            <v>50.97</v>
          </cell>
        </row>
        <row r="470">
          <cell r="A470" t="str">
            <v>1902090090999</v>
          </cell>
          <cell r="B470" t="str">
            <v>VARIOS</v>
          </cell>
          <cell r="C470">
            <v>3756.14</v>
          </cell>
        </row>
        <row r="471">
          <cell r="A471" t="str">
            <v>1903</v>
          </cell>
          <cell r="B471" t="str">
            <v>IMPUESTO SOBRE LA RENTA POR LIQUIDAR</v>
          </cell>
          <cell r="C471">
            <v>141583.79</v>
          </cell>
        </row>
        <row r="472">
          <cell r="A472" t="str">
            <v>190301</v>
          </cell>
          <cell r="B472" t="str">
            <v>PAGO A CUENTA</v>
          </cell>
          <cell r="C472">
            <v>115465.14</v>
          </cell>
        </row>
        <row r="473">
          <cell r="A473" t="str">
            <v>1903010</v>
          </cell>
          <cell r="B473" t="str">
            <v>PAGO A CUENTA</v>
          </cell>
          <cell r="C473">
            <v>115465.14</v>
          </cell>
        </row>
        <row r="474">
          <cell r="A474" t="str">
            <v>190301001</v>
          </cell>
          <cell r="B474" t="str">
            <v>ENERO</v>
          </cell>
          <cell r="C474">
            <v>34996.559999999998</v>
          </cell>
        </row>
        <row r="475">
          <cell r="A475" t="str">
            <v>190301002</v>
          </cell>
          <cell r="B475" t="str">
            <v>FEBRERO</v>
          </cell>
          <cell r="C475">
            <v>43336.959999999999</v>
          </cell>
        </row>
        <row r="476">
          <cell r="A476" t="str">
            <v>190301003</v>
          </cell>
          <cell r="B476" t="str">
            <v>MARZO</v>
          </cell>
          <cell r="C476">
            <v>37131.620000000003</v>
          </cell>
        </row>
        <row r="477">
          <cell r="A477" t="str">
            <v>190302</v>
          </cell>
          <cell r="B477" t="str">
            <v>IMPUESTO RETENIDO</v>
          </cell>
          <cell r="C477">
            <v>26118.65</v>
          </cell>
        </row>
        <row r="478">
          <cell r="A478" t="str">
            <v>1903020</v>
          </cell>
          <cell r="B478" t="str">
            <v>IMPUESTO RETENIDO</v>
          </cell>
          <cell r="C478">
            <v>26118.65</v>
          </cell>
        </row>
        <row r="479">
          <cell r="A479" t="str">
            <v>190302001</v>
          </cell>
          <cell r="B479" t="str">
            <v>BANCO AGRICOLA COMERCIAL</v>
          </cell>
          <cell r="C479">
            <v>863.02</v>
          </cell>
        </row>
        <row r="480">
          <cell r="A480" t="str">
            <v>190302003</v>
          </cell>
          <cell r="B480" t="str">
            <v>0.25% IMPTO.CONTROL LIQUIDEZ</v>
          </cell>
          <cell r="C480">
            <v>203.32</v>
          </cell>
        </row>
        <row r="481">
          <cell r="A481" t="str">
            <v>190302005</v>
          </cell>
          <cell r="B481" t="str">
            <v>BANCO DE AMERICA CENTRAL</v>
          </cell>
          <cell r="C481">
            <v>4835.03</v>
          </cell>
        </row>
        <row r="482">
          <cell r="A482" t="str">
            <v>190302016</v>
          </cell>
          <cell r="B482" t="str">
            <v>BANCO PROMERICA</v>
          </cell>
          <cell r="C482">
            <v>3980.48</v>
          </cell>
        </row>
        <row r="483">
          <cell r="A483" t="str">
            <v>190302017</v>
          </cell>
          <cell r="B483" t="str">
            <v>BANCO DAVIVIENDA SALVADOREÑO,S.A.</v>
          </cell>
          <cell r="C483">
            <v>3253.59</v>
          </cell>
        </row>
        <row r="484">
          <cell r="A484" t="str">
            <v>190302025</v>
          </cell>
          <cell r="B484" t="str">
            <v>VALORES DAVIVIENDA</v>
          </cell>
          <cell r="C484">
            <v>11348.18</v>
          </cell>
        </row>
        <row r="485">
          <cell r="A485" t="str">
            <v>190302026</v>
          </cell>
          <cell r="B485" t="str">
            <v>SERVICIOS GENERALES BURSATILES, S.A. DE C.V.</v>
          </cell>
          <cell r="C485">
            <v>1635.03</v>
          </cell>
        </row>
        <row r="486">
          <cell r="A486" t="str">
            <v>1904</v>
          </cell>
          <cell r="B486" t="str">
            <v>CREDITO FISCAL - IVA</v>
          </cell>
          <cell r="C486">
            <v>1207.3</v>
          </cell>
        </row>
        <row r="487">
          <cell r="A487" t="str">
            <v>190401</v>
          </cell>
          <cell r="B487" t="str">
            <v>CREDITO FISCAL-IVA</v>
          </cell>
          <cell r="C487">
            <v>1207.3</v>
          </cell>
        </row>
        <row r="488">
          <cell r="A488" t="str">
            <v>1904010</v>
          </cell>
          <cell r="B488" t="str">
            <v>CREDITO FISCAL - IVA</v>
          </cell>
          <cell r="C488">
            <v>1207.3</v>
          </cell>
        </row>
        <row r="489">
          <cell r="A489" t="str">
            <v>190401001</v>
          </cell>
          <cell r="B489" t="str">
            <v>CREDITO FISCAL-IVA 13%</v>
          </cell>
          <cell r="C489">
            <v>0</v>
          </cell>
        </row>
        <row r="490">
          <cell r="A490" t="str">
            <v>190401002</v>
          </cell>
          <cell r="B490" t="str">
            <v>RETENCION 2%-IVA</v>
          </cell>
          <cell r="C490">
            <v>1207.3</v>
          </cell>
        </row>
        <row r="491">
          <cell r="A491" t="str">
            <v>1999</v>
          </cell>
          <cell r="B491" t="str">
            <v>PROVISIONES DE OTROS ACTIVOS (CR)</v>
          </cell>
          <cell r="C491">
            <v>-3164.59</v>
          </cell>
        </row>
        <row r="492">
          <cell r="A492" t="str">
            <v>199901</v>
          </cell>
          <cell r="B492" t="str">
            <v>CUENTAS POR COBRAR DIVERSAS</v>
          </cell>
          <cell r="C492">
            <v>-3164.59</v>
          </cell>
        </row>
        <row r="493">
          <cell r="A493" t="str">
            <v>1999010</v>
          </cell>
          <cell r="B493" t="str">
            <v>CUENTAS POR COBRAR DIVERSAS</v>
          </cell>
          <cell r="C493">
            <v>-3164.59</v>
          </cell>
        </row>
        <row r="494">
          <cell r="A494" t="str">
            <v>199901001</v>
          </cell>
          <cell r="B494" t="str">
            <v>RESERVAS PARA SANEAMIENTO DE OTROS ACTIVOS</v>
          </cell>
          <cell r="C494">
            <v>-3164.59</v>
          </cell>
        </row>
        <row r="495">
          <cell r="A495" t="str">
            <v>19990100103</v>
          </cell>
          <cell r="B495" t="str">
            <v>DEUDORES VARIOS</v>
          </cell>
          <cell r="C495">
            <v>-3164.59</v>
          </cell>
        </row>
        <row r="496">
          <cell r="A496" t="str">
            <v>2</v>
          </cell>
          <cell r="B496" t="str">
            <v>PASIVO</v>
          </cell>
          <cell r="C496">
            <v>-16610897.65</v>
          </cell>
        </row>
        <row r="497">
          <cell r="A497" t="str">
            <v>21</v>
          </cell>
          <cell r="B497" t="str">
            <v>OBLIGACIONES CON ASEGURADOS</v>
          </cell>
          <cell r="C497">
            <v>-132662.07999999999</v>
          </cell>
        </row>
        <row r="498">
          <cell r="A498" t="str">
            <v>2101</v>
          </cell>
          <cell r="B498" t="str">
            <v>OBLIGACIONES POR SINIESTROS</v>
          </cell>
          <cell r="C498">
            <v>-1895</v>
          </cell>
        </row>
        <row r="499">
          <cell r="A499" t="str">
            <v>210105</v>
          </cell>
          <cell r="B499" t="str">
            <v>DE SEGUROS DE AUTOMOTORES</v>
          </cell>
          <cell r="C499">
            <v>-1895</v>
          </cell>
        </row>
        <row r="500">
          <cell r="A500" t="str">
            <v>2101051</v>
          </cell>
          <cell r="B500" t="str">
            <v>MONEDA NACIONAL</v>
          </cell>
          <cell r="C500">
            <v>-1895</v>
          </cell>
        </row>
        <row r="501">
          <cell r="A501" t="str">
            <v>210105103</v>
          </cell>
          <cell r="B501" t="str">
            <v>SDA-207304 MOLINOS DE EL SALVADOR</v>
          </cell>
          <cell r="C501">
            <v>-150</v>
          </cell>
        </row>
        <row r="502">
          <cell r="A502" t="str">
            <v>210105104</v>
          </cell>
          <cell r="B502" t="str">
            <v>SDA-515162 BAYER,S.A.</v>
          </cell>
          <cell r="C502">
            <v>-1745</v>
          </cell>
        </row>
        <row r="503">
          <cell r="A503" t="str">
            <v>2102</v>
          </cell>
          <cell r="B503" t="str">
            <v>DEPOSITOS POR OPERACIONES DE SEGURO</v>
          </cell>
          <cell r="C503">
            <v>-130767.08</v>
          </cell>
        </row>
        <row r="504">
          <cell r="A504" t="str">
            <v>210201</v>
          </cell>
          <cell r="B504" t="str">
            <v>DEPOSITOS PARA PRIMAS DE SEGUROS</v>
          </cell>
          <cell r="C504">
            <v>-37243.99</v>
          </cell>
        </row>
        <row r="505">
          <cell r="A505" t="str">
            <v>2102011</v>
          </cell>
          <cell r="B505" t="str">
            <v>MONEDA NACIONAL</v>
          </cell>
          <cell r="C505">
            <v>-37243.99</v>
          </cell>
        </row>
        <row r="506">
          <cell r="A506" t="str">
            <v>210201101</v>
          </cell>
          <cell r="B506" t="str">
            <v>PRIMAS DE SEGUROS DE VIDA LARGO PLAZO</v>
          </cell>
          <cell r="C506">
            <v>-162.09</v>
          </cell>
        </row>
        <row r="507">
          <cell r="A507" t="str">
            <v>21020110199</v>
          </cell>
          <cell r="B507" t="str">
            <v>VI-EN TRAMITES</v>
          </cell>
          <cell r="C507">
            <v>-162.09</v>
          </cell>
        </row>
        <row r="508">
          <cell r="A508" t="str">
            <v>210201103</v>
          </cell>
          <cell r="B508" t="str">
            <v>COLECTIVO</v>
          </cell>
          <cell r="C508">
            <v>-11822.71</v>
          </cell>
        </row>
        <row r="509">
          <cell r="A509" t="str">
            <v>21020110315</v>
          </cell>
          <cell r="B509" t="str">
            <v>SVC-9801690 CORPORIN,S.A.DE C.V.</v>
          </cell>
          <cell r="C509">
            <v>-257.3</v>
          </cell>
        </row>
        <row r="510">
          <cell r="A510" t="str">
            <v>21020110339</v>
          </cell>
          <cell r="B510" t="str">
            <v>SVC-9600059 BRILLAT,S.A.DE C.V.</v>
          </cell>
          <cell r="C510">
            <v>-75.8</v>
          </cell>
        </row>
        <row r="511">
          <cell r="A511" t="str">
            <v>21020110399</v>
          </cell>
          <cell r="B511" t="str">
            <v>SVC-VARIOS EN TRAMITE</v>
          </cell>
          <cell r="C511">
            <v>-11489.61</v>
          </cell>
        </row>
        <row r="512">
          <cell r="A512" t="str">
            <v>210201104</v>
          </cell>
          <cell r="B512" t="str">
            <v>OTROS PLANES</v>
          </cell>
          <cell r="C512">
            <v>-12.89</v>
          </cell>
        </row>
        <row r="513">
          <cell r="A513" t="str">
            <v>21020110401</v>
          </cell>
          <cell r="B513" t="str">
            <v>DECRECIENTE</v>
          </cell>
          <cell r="C513">
            <v>-12.89</v>
          </cell>
        </row>
        <row r="514">
          <cell r="A514" t="str">
            <v>2102011040199</v>
          </cell>
          <cell r="B514" t="str">
            <v>SVD- VARIOS ( SEU )</v>
          </cell>
          <cell r="C514">
            <v>-12.89</v>
          </cell>
        </row>
        <row r="515">
          <cell r="A515" t="str">
            <v>210201107</v>
          </cell>
          <cell r="B515" t="str">
            <v>PRIMAS SEGUROS INCENDIOS Y LINEAS ALIADAS</v>
          </cell>
          <cell r="C515">
            <v>-1246.5999999999999</v>
          </cell>
        </row>
        <row r="516">
          <cell r="A516" t="str">
            <v>21020110701</v>
          </cell>
          <cell r="B516" t="str">
            <v>INCENDIOS</v>
          </cell>
          <cell r="C516">
            <v>-1246.5999999999999</v>
          </cell>
        </row>
        <row r="517">
          <cell r="A517" t="str">
            <v>2102011070199</v>
          </cell>
          <cell r="B517" t="str">
            <v>POLIZAS EN TRAMITE DE ACEPTACION</v>
          </cell>
          <cell r="C517">
            <v>-1246.5999999999999</v>
          </cell>
        </row>
        <row r="518">
          <cell r="A518" t="str">
            <v>210201108</v>
          </cell>
          <cell r="B518" t="str">
            <v>AUTOMOTORES</v>
          </cell>
          <cell r="C518">
            <v>-23532.57</v>
          </cell>
        </row>
        <row r="519">
          <cell r="A519" t="str">
            <v>21020110804</v>
          </cell>
          <cell r="B519" t="str">
            <v>SDA-9700392 HECASA</v>
          </cell>
          <cell r="C519">
            <v>-1089.08</v>
          </cell>
        </row>
        <row r="520">
          <cell r="A520" t="str">
            <v>21020110806</v>
          </cell>
          <cell r="B520" t="str">
            <v>SDA-9801688 CORPORIN,S.A.DE C.V.</v>
          </cell>
          <cell r="C520">
            <v>-493.41</v>
          </cell>
        </row>
        <row r="521">
          <cell r="A521" t="str">
            <v>21020110820</v>
          </cell>
          <cell r="B521" t="str">
            <v>SDA-9902312 FEPADE</v>
          </cell>
          <cell r="C521">
            <v>-644.98</v>
          </cell>
        </row>
        <row r="522">
          <cell r="A522" t="str">
            <v>21020110893</v>
          </cell>
          <cell r="B522" t="str">
            <v>BANCO DAVIVIENDA SALVADOREÑO,S.A.</v>
          </cell>
          <cell r="C522">
            <v>-2963.79</v>
          </cell>
        </row>
        <row r="523">
          <cell r="A523" t="str">
            <v>21020110898</v>
          </cell>
          <cell r="B523" t="str">
            <v>SDA-EMPLEADOS SEGUROS BOLIVAR</v>
          </cell>
          <cell r="C523">
            <v>-42.33</v>
          </cell>
        </row>
        <row r="524">
          <cell r="A524" t="str">
            <v>21020110899</v>
          </cell>
          <cell r="B524" t="str">
            <v>POLIZAS EN TRAMITE DE ACEPTACION</v>
          </cell>
          <cell r="C524">
            <v>-18298.98</v>
          </cell>
        </row>
        <row r="525">
          <cell r="A525" t="str">
            <v>210201109</v>
          </cell>
          <cell r="B525" t="str">
            <v>PRIMAS DE OTROS SEGUROS GENERALES</v>
          </cell>
          <cell r="C525">
            <v>-467.13</v>
          </cell>
        </row>
        <row r="526">
          <cell r="A526" t="str">
            <v>21020110902</v>
          </cell>
          <cell r="B526" t="str">
            <v>TRANSPORTE MARITIMO</v>
          </cell>
          <cell r="C526">
            <v>0</v>
          </cell>
        </row>
        <row r="527">
          <cell r="A527" t="str">
            <v>2102011090299</v>
          </cell>
          <cell r="B527" t="str">
            <v>STM - POLIZAS VARIAS</v>
          </cell>
          <cell r="C527">
            <v>0</v>
          </cell>
        </row>
        <row r="528">
          <cell r="A528" t="str">
            <v>21020110904</v>
          </cell>
          <cell r="B528" t="str">
            <v>TRANSPORTE TERRESTRE</v>
          </cell>
          <cell r="C528">
            <v>-4.21</v>
          </cell>
        </row>
        <row r="529">
          <cell r="A529" t="str">
            <v>2102011090499</v>
          </cell>
          <cell r="B529" t="str">
            <v>STT- POLIZAS VARIAS</v>
          </cell>
          <cell r="C529">
            <v>-4.21</v>
          </cell>
        </row>
        <row r="530">
          <cell r="A530" t="str">
            <v>21020110911</v>
          </cell>
          <cell r="B530" t="str">
            <v>TODO RIESGO EQUIPO PARA CONTRATISTA</v>
          </cell>
          <cell r="C530">
            <v>-440.36</v>
          </cell>
        </row>
        <row r="531">
          <cell r="A531" t="str">
            <v>2102011091199</v>
          </cell>
          <cell r="B531" t="str">
            <v>POLIZAS VARIAS SEM</v>
          </cell>
          <cell r="C531">
            <v>-440.36</v>
          </cell>
        </row>
        <row r="532">
          <cell r="A532" t="str">
            <v>21020110914</v>
          </cell>
          <cell r="B532" t="str">
            <v>TODO RIESGO EQUIPO ELECTRONICO</v>
          </cell>
          <cell r="C532">
            <v>-9.26</v>
          </cell>
        </row>
        <row r="533">
          <cell r="A533" t="str">
            <v>2102011091499</v>
          </cell>
          <cell r="B533" t="str">
            <v>POLIZAS VARIAS</v>
          </cell>
          <cell r="C533">
            <v>-9.26</v>
          </cell>
        </row>
        <row r="534">
          <cell r="A534" t="str">
            <v>21020110925</v>
          </cell>
          <cell r="B534" t="str">
            <v>MISELANEOS</v>
          </cell>
          <cell r="C534">
            <v>-13.3</v>
          </cell>
        </row>
        <row r="535">
          <cell r="A535" t="str">
            <v>2102011092501</v>
          </cell>
          <cell r="B535" t="str">
            <v>DINERO Y VALORES</v>
          </cell>
          <cell r="C535">
            <v>-13.3</v>
          </cell>
        </row>
        <row r="536">
          <cell r="A536" t="str">
            <v>210201109250199</v>
          </cell>
          <cell r="B536" t="str">
            <v>SDV-VARIOS EN TRAMITE</v>
          </cell>
          <cell r="C536">
            <v>-13.3</v>
          </cell>
        </row>
        <row r="537">
          <cell r="A537" t="str">
            <v>210209</v>
          </cell>
          <cell r="B537" t="str">
            <v>OTROS DEPOSITOS</v>
          </cell>
          <cell r="C537">
            <v>-93523.09</v>
          </cell>
        </row>
        <row r="538">
          <cell r="A538" t="str">
            <v>2102091</v>
          </cell>
          <cell r="B538" t="str">
            <v>MONEDA NACIONAL</v>
          </cell>
          <cell r="C538">
            <v>-93523.09</v>
          </cell>
        </row>
        <row r="539">
          <cell r="A539" t="str">
            <v>210209103</v>
          </cell>
          <cell r="B539" t="str">
            <v>DEPOSITOS PENDIENTES DE APLICACION (REMESAS)</v>
          </cell>
          <cell r="C539">
            <v>-93523.09</v>
          </cell>
        </row>
        <row r="540">
          <cell r="A540" t="str">
            <v>21020910301</v>
          </cell>
          <cell r="B540" t="str">
            <v>BANCO SALVADOREÑO CTA.CTE.005-13-00444-02</v>
          </cell>
          <cell r="C540">
            <v>-13853.15</v>
          </cell>
        </row>
        <row r="541">
          <cell r="A541" t="str">
            <v>21020910310</v>
          </cell>
          <cell r="B541" t="str">
            <v>BS VIDA VERDE CTA.AHORROS #002-54-01310-26</v>
          </cell>
          <cell r="C541">
            <v>-70843.67</v>
          </cell>
        </row>
        <row r="542">
          <cell r="A542" t="str">
            <v>21020910312</v>
          </cell>
          <cell r="B542" t="str">
            <v>BD - DAVIAUTO - CTA.082-54-00090-20</v>
          </cell>
          <cell r="C542">
            <v>-8683.56</v>
          </cell>
        </row>
        <row r="543">
          <cell r="A543" t="str">
            <v>21020910313</v>
          </cell>
          <cell r="B543" t="str">
            <v>BCO.DAVIVIENDA SALVAD.CTA.PRIMA 082-54-00090-30</v>
          </cell>
          <cell r="C543">
            <v>-142.71</v>
          </cell>
        </row>
        <row r="544">
          <cell r="A544" t="str">
            <v>21020910319</v>
          </cell>
          <cell r="B544" t="str">
            <v>BD - MOMENTOS DE VIDA - CTA 82-51-000538-9</v>
          </cell>
          <cell r="C544">
            <v>0</v>
          </cell>
        </row>
        <row r="545">
          <cell r="A545" t="str">
            <v>22</v>
          </cell>
          <cell r="B545" t="str">
            <v>RESERVAS TECNICAS Y CONTINGENCIAL DE FIANZAS</v>
          </cell>
          <cell r="C545">
            <v>-10942519.529999999</v>
          </cell>
        </row>
        <row r="546">
          <cell r="A546" t="str">
            <v>2201</v>
          </cell>
          <cell r="B546" t="str">
            <v>RESERVAS TECNICAS DE SEGUROS DE VIDA</v>
          </cell>
          <cell r="C546">
            <v>-7821422.1600000001</v>
          </cell>
        </row>
        <row r="547">
          <cell r="A547" t="str">
            <v>220101</v>
          </cell>
          <cell r="B547" t="str">
            <v>MATEMATICA DE VIDA INDIVIDUAL DE LARGO PLAZO</v>
          </cell>
          <cell r="C547">
            <v>-3143588.19</v>
          </cell>
        </row>
        <row r="548">
          <cell r="A548" t="str">
            <v>2201011</v>
          </cell>
          <cell r="B548" t="str">
            <v>MONEDA NACIONAL</v>
          </cell>
          <cell r="C548">
            <v>-3143588.19</v>
          </cell>
        </row>
        <row r="549">
          <cell r="A549" t="str">
            <v>220101101</v>
          </cell>
          <cell r="B549" t="str">
            <v>SEGUROS DIRECTOS</v>
          </cell>
          <cell r="C549">
            <v>-3143588.19</v>
          </cell>
        </row>
        <row r="550">
          <cell r="A550" t="str">
            <v>22010110101</v>
          </cell>
          <cell r="B550" t="str">
            <v>INDIVIDUAL</v>
          </cell>
          <cell r="C550">
            <v>-589985.96</v>
          </cell>
        </row>
        <row r="551">
          <cell r="A551" t="str">
            <v>22010110103</v>
          </cell>
          <cell r="B551" t="str">
            <v>OTROS PLANES</v>
          </cell>
          <cell r="C551">
            <v>-2553602.23</v>
          </cell>
        </row>
        <row r="552">
          <cell r="A552" t="str">
            <v>2201011010301</v>
          </cell>
          <cell r="B552" t="str">
            <v>FUNERARIO</v>
          </cell>
          <cell r="C552">
            <v>-2553602.23</v>
          </cell>
        </row>
        <row r="553">
          <cell r="A553" t="str">
            <v>220103</v>
          </cell>
          <cell r="B553" t="str">
            <v>DE RIESGO EN CURSO DE VIDA COLECTIVO</v>
          </cell>
          <cell r="C553">
            <v>-1211112.93</v>
          </cell>
        </row>
        <row r="554">
          <cell r="A554" t="str">
            <v>2201031</v>
          </cell>
          <cell r="B554" t="str">
            <v>MONEDA NACIONAL</v>
          </cell>
          <cell r="C554">
            <v>-1211112.93</v>
          </cell>
        </row>
        <row r="555">
          <cell r="A555" t="str">
            <v>220103101</v>
          </cell>
          <cell r="B555" t="str">
            <v>SEGUROS DIRECTOS-SVC</v>
          </cell>
          <cell r="C555">
            <v>-230036.74</v>
          </cell>
        </row>
        <row r="556">
          <cell r="A556" t="str">
            <v>22010310101</v>
          </cell>
          <cell r="B556" t="str">
            <v>24 AVOS</v>
          </cell>
          <cell r="C556">
            <v>-114516.42</v>
          </cell>
        </row>
        <row r="557">
          <cell r="A557" t="str">
            <v>22010310102</v>
          </cell>
          <cell r="B557" t="str">
            <v>MENORES A UN AÑO</v>
          </cell>
          <cell r="C557">
            <v>0</v>
          </cell>
        </row>
        <row r="558">
          <cell r="A558" t="str">
            <v>22010310103</v>
          </cell>
          <cell r="B558" t="str">
            <v>PENDIENTES DE DEVENGAR</v>
          </cell>
          <cell r="C558">
            <v>-115520.32000000001</v>
          </cell>
        </row>
        <row r="559">
          <cell r="A559" t="str">
            <v>220103103</v>
          </cell>
          <cell r="B559" t="str">
            <v>BANCA SEGUROS</v>
          </cell>
          <cell r="C559">
            <v>-981076.19</v>
          </cell>
        </row>
        <row r="560">
          <cell r="A560" t="str">
            <v>22010310301</v>
          </cell>
          <cell r="B560" t="str">
            <v>24 AVOS</v>
          </cell>
          <cell r="C560">
            <v>-540498.37</v>
          </cell>
        </row>
        <row r="561">
          <cell r="A561" t="str">
            <v>22010310303</v>
          </cell>
          <cell r="B561" t="str">
            <v>PENDIENTES DE DEVENGAR</v>
          </cell>
          <cell r="C561">
            <v>-440577.82</v>
          </cell>
        </row>
        <row r="562">
          <cell r="A562" t="str">
            <v>220104</v>
          </cell>
          <cell r="B562" t="str">
            <v>DE RIESGOS EN CURSO DE OTROS PLANES</v>
          </cell>
          <cell r="C562">
            <v>-3460791.72</v>
          </cell>
        </row>
        <row r="563">
          <cell r="A563" t="str">
            <v>2201041</v>
          </cell>
          <cell r="B563" t="str">
            <v>MONEDA NACIONAL</v>
          </cell>
          <cell r="C563">
            <v>-3460791.72</v>
          </cell>
        </row>
        <row r="564">
          <cell r="A564" t="str">
            <v>220104101</v>
          </cell>
          <cell r="B564" t="str">
            <v>SEGURO DIRECTO</v>
          </cell>
          <cell r="C564">
            <v>-3460791.72</v>
          </cell>
        </row>
        <row r="565">
          <cell r="A565" t="str">
            <v>22010410103</v>
          </cell>
          <cell r="B565" t="str">
            <v>DECRECIENTE</v>
          </cell>
          <cell r="C565">
            <v>-3460791.72</v>
          </cell>
        </row>
        <row r="566">
          <cell r="A566" t="str">
            <v>2201041010301</v>
          </cell>
          <cell r="B566" t="str">
            <v>DEUDA</v>
          </cell>
          <cell r="C566">
            <v>-3460791.72</v>
          </cell>
        </row>
        <row r="567">
          <cell r="A567" t="str">
            <v>220104101030101</v>
          </cell>
          <cell r="B567" t="str">
            <v>24 AVOS</v>
          </cell>
          <cell r="C567">
            <v>-1924905.6</v>
          </cell>
        </row>
        <row r="568">
          <cell r="A568" t="str">
            <v>220104101030103</v>
          </cell>
          <cell r="B568" t="str">
            <v>PENDIENTES DE DEVENGAR</v>
          </cell>
          <cell r="C568">
            <v>-1535886.12</v>
          </cell>
        </row>
        <row r="569">
          <cell r="A569" t="str">
            <v>220109</v>
          </cell>
          <cell r="B569" t="str">
            <v>ADICIONALES DE SEGURO DE VIDA</v>
          </cell>
          <cell r="C569">
            <v>-5929.32</v>
          </cell>
        </row>
        <row r="570">
          <cell r="A570" t="str">
            <v>2201091</v>
          </cell>
          <cell r="B570" t="str">
            <v>MONEDA NACIONAL</v>
          </cell>
          <cell r="C570">
            <v>-5929.32</v>
          </cell>
        </row>
        <row r="571">
          <cell r="A571" t="str">
            <v>220109101</v>
          </cell>
          <cell r="B571" t="str">
            <v>SEGURO DIRECTO</v>
          </cell>
          <cell r="C571">
            <v>-5929.32</v>
          </cell>
        </row>
        <row r="572">
          <cell r="A572" t="str">
            <v>22010910101</v>
          </cell>
          <cell r="B572" t="str">
            <v>DE ACCIDENTES</v>
          </cell>
          <cell r="C572">
            <v>-4991.25</v>
          </cell>
        </row>
        <row r="573">
          <cell r="A573" t="str">
            <v>2201091010101</v>
          </cell>
          <cell r="B573" t="str">
            <v>INDIVIDUAL</v>
          </cell>
          <cell r="C573">
            <v>-4991.25</v>
          </cell>
        </row>
        <row r="574">
          <cell r="A574" t="str">
            <v>220109101010101</v>
          </cell>
          <cell r="B574" t="str">
            <v>24 AVOS</v>
          </cell>
          <cell r="C574">
            <v>-2319.64</v>
          </cell>
        </row>
        <row r="575">
          <cell r="A575" t="str">
            <v>220109101010103</v>
          </cell>
          <cell r="B575" t="str">
            <v>PENDIENTES DE DEVENGAR</v>
          </cell>
          <cell r="C575">
            <v>-2671.61</v>
          </cell>
        </row>
        <row r="576">
          <cell r="A576" t="str">
            <v>22010910109</v>
          </cell>
          <cell r="B576" t="str">
            <v>DIVERSAS</v>
          </cell>
          <cell r="C576">
            <v>-938.07</v>
          </cell>
        </row>
        <row r="577">
          <cell r="A577" t="str">
            <v>2201091010901</v>
          </cell>
          <cell r="B577" t="str">
            <v>INDIVIDUAL PAC</v>
          </cell>
          <cell r="C577">
            <v>-938.07</v>
          </cell>
        </row>
        <row r="578">
          <cell r="A578" t="str">
            <v>220109101090101</v>
          </cell>
          <cell r="B578" t="str">
            <v>24 AVOS</v>
          </cell>
          <cell r="C578">
            <v>-627.15</v>
          </cell>
        </row>
        <row r="579">
          <cell r="A579" t="str">
            <v>220109101090103</v>
          </cell>
          <cell r="B579" t="str">
            <v>PENDIENTES DE DEVENGAR</v>
          </cell>
          <cell r="C579">
            <v>-310.92</v>
          </cell>
        </row>
        <row r="580">
          <cell r="A580" t="str">
            <v>2203</v>
          </cell>
          <cell r="B580" t="str">
            <v>RESERVAS POR RIESGOS EN CURSO DE ACCIDENTES Y ENFE</v>
          </cell>
          <cell r="C580">
            <v>-334815.84000000003</v>
          </cell>
        </row>
        <row r="581">
          <cell r="A581" t="str">
            <v>220301</v>
          </cell>
          <cell r="B581" t="str">
            <v>SALUD Y HOSPITALIZACION</v>
          </cell>
          <cell r="C581">
            <v>-270785.69</v>
          </cell>
        </row>
        <row r="582">
          <cell r="A582" t="str">
            <v>2203011</v>
          </cell>
          <cell r="B582" t="str">
            <v>MONEDA NACIONAL</v>
          </cell>
          <cell r="C582">
            <v>-270785.69</v>
          </cell>
        </row>
        <row r="583">
          <cell r="A583" t="str">
            <v>220301101</v>
          </cell>
          <cell r="B583" t="str">
            <v>SEGUROS DIRECTOS-SALUD Y HOSPITALIZACION</v>
          </cell>
          <cell r="C583">
            <v>-270785.69</v>
          </cell>
        </row>
        <row r="584">
          <cell r="A584" t="str">
            <v>22030110101</v>
          </cell>
          <cell r="B584" t="str">
            <v>24 AVOS</v>
          </cell>
          <cell r="C584">
            <v>-145014.10999999999</v>
          </cell>
        </row>
        <row r="585">
          <cell r="A585" t="str">
            <v>22030110102</v>
          </cell>
          <cell r="B585" t="str">
            <v>MENORES A UN AÑO</v>
          </cell>
          <cell r="C585">
            <v>0</v>
          </cell>
        </row>
        <row r="586">
          <cell r="A586" t="str">
            <v>22030110103</v>
          </cell>
          <cell r="B586" t="str">
            <v>PENDIENTES DE DEVENGAR</v>
          </cell>
          <cell r="C586">
            <v>-125771.58</v>
          </cell>
        </row>
        <row r="587">
          <cell r="A587" t="str">
            <v>220302</v>
          </cell>
          <cell r="B587" t="str">
            <v>ACCIDENTES PERSONALES</v>
          </cell>
          <cell r="C587">
            <v>-64030.15</v>
          </cell>
        </row>
        <row r="588">
          <cell r="A588" t="str">
            <v>2203021</v>
          </cell>
          <cell r="B588" t="str">
            <v>MONEDA NACIONAL</v>
          </cell>
          <cell r="C588">
            <v>-64030.15</v>
          </cell>
        </row>
        <row r="589">
          <cell r="A589" t="str">
            <v>220302101</v>
          </cell>
          <cell r="B589" t="str">
            <v>SEGUROS DIRECTOS-ACCIDENTES PERSONALES</v>
          </cell>
          <cell r="C589">
            <v>-64030.15</v>
          </cell>
        </row>
        <row r="590">
          <cell r="A590" t="str">
            <v>22030210101</v>
          </cell>
          <cell r="B590" t="str">
            <v>24 AVOS</v>
          </cell>
          <cell r="C590">
            <v>-59088.6</v>
          </cell>
        </row>
        <row r="591">
          <cell r="A591" t="str">
            <v>22030210102</v>
          </cell>
          <cell r="B591" t="str">
            <v>MENORES A UN AÑO</v>
          </cell>
          <cell r="C591">
            <v>0</v>
          </cell>
        </row>
        <row r="592">
          <cell r="A592" t="str">
            <v>22030210103</v>
          </cell>
          <cell r="B592" t="str">
            <v>PENDIENTES DE DEVENGAR</v>
          </cell>
          <cell r="C592">
            <v>-4941.55</v>
          </cell>
        </row>
        <row r="593">
          <cell r="A593" t="str">
            <v>2204</v>
          </cell>
          <cell r="B593" t="str">
            <v>RESERVAS POR RIESGOS EN CURSO DE INCENDIO Y LINEAS</v>
          </cell>
          <cell r="C593">
            <v>-1261409.23</v>
          </cell>
        </row>
        <row r="594">
          <cell r="A594" t="str">
            <v>220401</v>
          </cell>
          <cell r="B594" t="str">
            <v>INCENDIOS</v>
          </cell>
          <cell r="C594">
            <v>-630220.25</v>
          </cell>
        </row>
        <row r="595">
          <cell r="A595" t="str">
            <v>2204011</v>
          </cell>
          <cell r="B595" t="str">
            <v>MONEDA NACIONAL</v>
          </cell>
          <cell r="C595">
            <v>-630220.25</v>
          </cell>
        </row>
        <row r="596">
          <cell r="A596" t="str">
            <v>220401101</v>
          </cell>
          <cell r="B596" t="str">
            <v>SEGUROS DIRECTOS-INCENDIOS</v>
          </cell>
          <cell r="C596">
            <v>-630220.25</v>
          </cell>
        </row>
        <row r="597">
          <cell r="A597" t="str">
            <v>22040110101</v>
          </cell>
          <cell r="B597" t="str">
            <v>24 AVOS</v>
          </cell>
          <cell r="C597">
            <v>-351373.92</v>
          </cell>
        </row>
        <row r="598">
          <cell r="A598" t="str">
            <v>22040110102</v>
          </cell>
          <cell r="B598" t="str">
            <v>MENORES A UN AÑO</v>
          </cell>
          <cell r="C598">
            <v>-10472.24</v>
          </cell>
        </row>
        <row r="599">
          <cell r="A599" t="str">
            <v>22040110103</v>
          </cell>
          <cell r="B599" t="str">
            <v>PENDIENTES DE DEVENGAR</v>
          </cell>
          <cell r="C599">
            <v>-268374.09000000003</v>
          </cell>
        </row>
        <row r="600">
          <cell r="A600" t="str">
            <v>220403</v>
          </cell>
          <cell r="B600" t="str">
            <v>TERREMOTO</v>
          </cell>
          <cell r="C600">
            <v>-631188.98</v>
          </cell>
        </row>
        <row r="601">
          <cell r="A601" t="str">
            <v>2204031</v>
          </cell>
          <cell r="B601" t="str">
            <v>MONEDA NACIONAL</v>
          </cell>
          <cell r="C601">
            <v>-631188.98</v>
          </cell>
        </row>
        <row r="602">
          <cell r="A602" t="str">
            <v>220403101</v>
          </cell>
          <cell r="B602" t="str">
            <v>SEGUROS DIRECTOS-TERREMOTO</v>
          </cell>
          <cell r="C602">
            <v>-631188.98</v>
          </cell>
        </row>
        <row r="603">
          <cell r="A603" t="str">
            <v>22040310101</v>
          </cell>
          <cell r="B603" t="str">
            <v>24 AVOS</v>
          </cell>
          <cell r="C603">
            <v>-359543.08</v>
          </cell>
        </row>
        <row r="604">
          <cell r="A604" t="str">
            <v>22040310103</v>
          </cell>
          <cell r="B604" t="str">
            <v>PENDIENTES DE DEVENGAR</v>
          </cell>
          <cell r="C604">
            <v>-271645.90000000002</v>
          </cell>
        </row>
        <row r="605">
          <cell r="A605" t="str">
            <v>2205</v>
          </cell>
          <cell r="B605" t="str">
            <v>RESERVAS POR RIESGOS EN CURSO DE AUTOMOTORES</v>
          </cell>
          <cell r="C605">
            <v>-852185.45</v>
          </cell>
        </row>
        <row r="606">
          <cell r="A606" t="str">
            <v>220501</v>
          </cell>
          <cell r="B606" t="str">
            <v>AUTOMOTORES</v>
          </cell>
          <cell r="C606">
            <v>-852185.45</v>
          </cell>
        </row>
        <row r="607">
          <cell r="A607" t="str">
            <v>2205011</v>
          </cell>
          <cell r="B607" t="str">
            <v>MONEDA NACIONAL</v>
          </cell>
          <cell r="C607">
            <v>-852185.45</v>
          </cell>
        </row>
        <row r="608">
          <cell r="A608" t="str">
            <v>220501101</v>
          </cell>
          <cell r="B608" t="str">
            <v>SEGUROS DIRECTOS-AUTOMOTORES</v>
          </cell>
          <cell r="C608">
            <v>-852185.45</v>
          </cell>
        </row>
        <row r="609">
          <cell r="A609" t="str">
            <v>22050110101</v>
          </cell>
          <cell r="B609" t="str">
            <v>24 AVOS</v>
          </cell>
          <cell r="C609">
            <v>-486971.71</v>
          </cell>
        </row>
        <row r="610">
          <cell r="A610" t="str">
            <v>22050110102</v>
          </cell>
          <cell r="B610" t="str">
            <v>MENORES A UN AÑO</v>
          </cell>
          <cell r="C610">
            <v>-1477.18</v>
          </cell>
        </row>
        <row r="611">
          <cell r="A611" t="str">
            <v>22050110103</v>
          </cell>
          <cell r="B611" t="str">
            <v>PENDIENTES DE DEVENGAR</v>
          </cell>
          <cell r="C611">
            <v>-363736.56</v>
          </cell>
        </row>
        <row r="612">
          <cell r="A612" t="str">
            <v>2206</v>
          </cell>
          <cell r="B612" t="str">
            <v>RESERVAS POR RIESGOS EN CURSO DE OTROS SEGUROS GEN</v>
          </cell>
          <cell r="C612">
            <v>-144870.37</v>
          </cell>
        </row>
        <row r="613">
          <cell r="A613" t="str">
            <v>220601</v>
          </cell>
          <cell r="B613" t="str">
            <v>ROTURA DE CRISTALES</v>
          </cell>
          <cell r="C613">
            <v>0</v>
          </cell>
        </row>
        <row r="614">
          <cell r="A614" t="str">
            <v>2206011</v>
          </cell>
          <cell r="B614" t="str">
            <v>MONEDA NACIONAL</v>
          </cell>
          <cell r="C614">
            <v>0</v>
          </cell>
        </row>
        <row r="615">
          <cell r="A615" t="str">
            <v>220601101</v>
          </cell>
          <cell r="B615" t="str">
            <v>SEGUROS DIRECTOS-ROTURA DE CRISTALES</v>
          </cell>
          <cell r="C615">
            <v>0</v>
          </cell>
        </row>
        <row r="616">
          <cell r="A616" t="str">
            <v>22060110103</v>
          </cell>
          <cell r="B616" t="str">
            <v>PENDIENTES DE DEVENGAR</v>
          </cell>
          <cell r="C616">
            <v>0</v>
          </cell>
        </row>
        <row r="617">
          <cell r="A617" t="str">
            <v>220602</v>
          </cell>
          <cell r="B617" t="str">
            <v>TRANSPORTE MARITIMO</v>
          </cell>
          <cell r="C617">
            <v>-11600.99</v>
          </cell>
        </row>
        <row r="618">
          <cell r="A618" t="str">
            <v>2206021</v>
          </cell>
          <cell r="B618" t="str">
            <v>MONEDA NACIONAL</v>
          </cell>
          <cell r="C618">
            <v>-11600.99</v>
          </cell>
        </row>
        <row r="619">
          <cell r="A619" t="str">
            <v>220602101</v>
          </cell>
          <cell r="B619" t="str">
            <v>SEGUROS DIRECTOS-STM</v>
          </cell>
          <cell r="C619">
            <v>-11600.99</v>
          </cell>
        </row>
        <row r="620">
          <cell r="A620" t="str">
            <v>22060210102</v>
          </cell>
          <cell r="B620" t="str">
            <v>MENORES A UN AÑO</v>
          </cell>
          <cell r="C620">
            <v>-147.86000000000001</v>
          </cell>
        </row>
        <row r="621">
          <cell r="A621" t="str">
            <v>22060210104</v>
          </cell>
          <cell r="B621" t="str">
            <v>A BASE DE CERTIFICADOS</v>
          </cell>
          <cell r="C621">
            <v>-11453.13</v>
          </cell>
        </row>
        <row r="622">
          <cell r="A622" t="str">
            <v>220604</v>
          </cell>
          <cell r="B622" t="str">
            <v>TRANSPORTE TERRESTRE</v>
          </cell>
          <cell r="C622">
            <v>-24218.22</v>
          </cell>
        </row>
        <row r="623">
          <cell r="A623" t="str">
            <v>2206041</v>
          </cell>
          <cell r="B623" t="str">
            <v>MONEDA NACIONAL</v>
          </cell>
          <cell r="C623">
            <v>-24218.22</v>
          </cell>
        </row>
        <row r="624">
          <cell r="A624" t="str">
            <v>220604101</v>
          </cell>
          <cell r="B624" t="str">
            <v>SEGUROS DIRECTOS-STT</v>
          </cell>
          <cell r="C624">
            <v>-24218.22</v>
          </cell>
        </row>
        <row r="625">
          <cell r="A625" t="str">
            <v>22060410101</v>
          </cell>
          <cell r="B625" t="str">
            <v>24 AVOS</v>
          </cell>
          <cell r="C625">
            <v>-6387.42</v>
          </cell>
        </row>
        <row r="626">
          <cell r="A626" t="str">
            <v>22060410102</v>
          </cell>
          <cell r="B626" t="str">
            <v>MENORES A UN AÑO</v>
          </cell>
          <cell r="C626">
            <v>-1.55</v>
          </cell>
        </row>
        <row r="627">
          <cell r="A627" t="str">
            <v>22060410103</v>
          </cell>
          <cell r="B627" t="str">
            <v>PENDIENTES DE DEVENGAR</v>
          </cell>
          <cell r="C627">
            <v>-17829.25</v>
          </cell>
        </row>
        <row r="628">
          <cell r="A628" t="str">
            <v>220605</v>
          </cell>
          <cell r="B628" t="str">
            <v>MARITIMOS CASCO</v>
          </cell>
          <cell r="C628">
            <v>-3012.34</v>
          </cell>
        </row>
        <row r="629">
          <cell r="A629" t="str">
            <v>2206051</v>
          </cell>
          <cell r="B629" t="str">
            <v>MONEDA NACIONAL</v>
          </cell>
          <cell r="C629">
            <v>-3012.34</v>
          </cell>
        </row>
        <row r="630">
          <cell r="A630" t="str">
            <v>220605101</v>
          </cell>
          <cell r="B630" t="str">
            <v>SEGUROS DIRECTOS-SDN</v>
          </cell>
          <cell r="C630">
            <v>-3012.34</v>
          </cell>
        </row>
        <row r="631">
          <cell r="A631" t="str">
            <v>22060510101</v>
          </cell>
          <cell r="B631" t="str">
            <v>24 AVOS</v>
          </cell>
          <cell r="C631">
            <v>-2817.5</v>
          </cell>
        </row>
        <row r="632">
          <cell r="A632" t="str">
            <v>22060510103</v>
          </cell>
          <cell r="B632" t="str">
            <v>PENDIENTES DE DEVENGAR</v>
          </cell>
          <cell r="C632">
            <v>-194.84</v>
          </cell>
        </row>
        <row r="633">
          <cell r="A633" t="str">
            <v>220607</v>
          </cell>
          <cell r="B633" t="str">
            <v>ROBO Y HURTO</v>
          </cell>
          <cell r="C633">
            <v>-29163.38</v>
          </cell>
        </row>
        <row r="634">
          <cell r="A634" t="str">
            <v>2206071</v>
          </cell>
          <cell r="B634" t="str">
            <v>MONEDA NACIONAL</v>
          </cell>
          <cell r="C634">
            <v>-29163.38</v>
          </cell>
        </row>
        <row r="635">
          <cell r="A635" t="str">
            <v>220607101</v>
          </cell>
          <cell r="B635" t="str">
            <v>SEGUROS DIRECTOS-SRH</v>
          </cell>
          <cell r="C635">
            <v>-29163.38</v>
          </cell>
        </row>
        <row r="636">
          <cell r="A636" t="str">
            <v>22060710101</v>
          </cell>
          <cell r="B636" t="str">
            <v>24 AVOS</v>
          </cell>
          <cell r="C636">
            <v>-21385.38</v>
          </cell>
        </row>
        <row r="637">
          <cell r="A637" t="str">
            <v>22060710102</v>
          </cell>
          <cell r="B637" t="str">
            <v>MENORES A UN AÑO</v>
          </cell>
          <cell r="C637">
            <v>-155.41</v>
          </cell>
        </row>
        <row r="638">
          <cell r="A638" t="str">
            <v>22060710103</v>
          </cell>
          <cell r="B638" t="str">
            <v>PENDIENTES DE DEVENGAR</v>
          </cell>
          <cell r="C638">
            <v>-7622.59</v>
          </cell>
        </row>
        <row r="639">
          <cell r="A639" t="str">
            <v>220608</v>
          </cell>
          <cell r="B639" t="str">
            <v>FIDELIDAD</v>
          </cell>
          <cell r="C639">
            <v>-12235.6</v>
          </cell>
        </row>
        <row r="640">
          <cell r="A640" t="str">
            <v>2206081</v>
          </cell>
          <cell r="B640" t="str">
            <v>MONEDA NACIONAL</v>
          </cell>
          <cell r="C640">
            <v>-12235.6</v>
          </cell>
        </row>
        <row r="641">
          <cell r="A641" t="str">
            <v>220608101</v>
          </cell>
          <cell r="B641" t="str">
            <v>SEGUROS DIRECTOS-SDF</v>
          </cell>
          <cell r="C641">
            <v>-12235.6</v>
          </cell>
        </row>
        <row r="642">
          <cell r="A642" t="str">
            <v>22060810101</v>
          </cell>
          <cell r="B642" t="str">
            <v>24 AVOS</v>
          </cell>
          <cell r="C642">
            <v>-5775.56</v>
          </cell>
        </row>
        <row r="643">
          <cell r="A643" t="str">
            <v>22060810102</v>
          </cell>
          <cell r="B643" t="str">
            <v>MENORES A UN AÑO</v>
          </cell>
          <cell r="C643">
            <v>-124.17</v>
          </cell>
        </row>
        <row r="644">
          <cell r="A644" t="str">
            <v>22060810103</v>
          </cell>
          <cell r="B644" t="str">
            <v>PENDIENTES DE DEVENGAR</v>
          </cell>
          <cell r="C644">
            <v>-6335.87</v>
          </cell>
        </row>
        <row r="645">
          <cell r="A645" t="str">
            <v>220610</v>
          </cell>
          <cell r="B645" t="str">
            <v>TODO RIESGO PARA CONTRATISTAS</v>
          </cell>
          <cell r="C645">
            <v>-12797.65</v>
          </cell>
        </row>
        <row r="646">
          <cell r="A646" t="str">
            <v>2206101</v>
          </cell>
          <cell r="B646" t="str">
            <v>MONEDA NACIONAL</v>
          </cell>
          <cell r="C646">
            <v>-12797.65</v>
          </cell>
        </row>
        <row r="647">
          <cell r="A647" t="str">
            <v>220610101</v>
          </cell>
          <cell r="B647" t="str">
            <v>SEGUROS DIRECTOS-TODO RIESGO CONSTRUC.</v>
          </cell>
          <cell r="C647">
            <v>-12797.65</v>
          </cell>
        </row>
        <row r="648">
          <cell r="A648" t="str">
            <v>22061010101</v>
          </cell>
          <cell r="B648" t="str">
            <v>24 AVOS</v>
          </cell>
          <cell r="C648">
            <v>-969.78</v>
          </cell>
        </row>
        <row r="649">
          <cell r="A649" t="str">
            <v>22061010102</v>
          </cell>
          <cell r="B649" t="str">
            <v>MENORES A UN AÑO</v>
          </cell>
          <cell r="C649">
            <v>-6088.22</v>
          </cell>
        </row>
        <row r="650">
          <cell r="A650" t="str">
            <v>22061010103</v>
          </cell>
          <cell r="B650" t="str">
            <v>PENDIENTES DE DEVENGAR</v>
          </cell>
          <cell r="C650">
            <v>-5739.65</v>
          </cell>
        </row>
        <row r="651">
          <cell r="A651" t="str">
            <v>220611</v>
          </cell>
          <cell r="B651" t="str">
            <v>TODO RIESGO EQUIPO PARA CONTRATISTAS</v>
          </cell>
          <cell r="C651">
            <v>-8440.58</v>
          </cell>
        </row>
        <row r="652">
          <cell r="A652" t="str">
            <v>2206111</v>
          </cell>
          <cell r="B652" t="str">
            <v>MONEDA NACIONAL</v>
          </cell>
          <cell r="C652">
            <v>-8440.58</v>
          </cell>
        </row>
        <row r="653">
          <cell r="A653" t="str">
            <v>220611101</v>
          </cell>
          <cell r="B653" t="str">
            <v>SEGUROS DIRECTOS-EQ.CONTRATISTAS</v>
          </cell>
          <cell r="C653">
            <v>-8440.58</v>
          </cell>
        </row>
        <row r="654">
          <cell r="A654" t="str">
            <v>22061110101</v>
          </cell>
          <cell r="B654" t="str">
            <v>24 AVOS</v>
          </cell>
          <cell r="C654">
            <v>-314.7</v>
          </cell>
        </row>
        <row r="655">
          <cell r="A655" t="str">
            <v>22061110103</v>
          </cell>
          <cell r="B655" t="str">
            <v>PENDIENTES DE DEVENGAR</v>
          </cell>
          <cell r="C655">
            <v>-8125.88</v>
          </cell>
        </row>
        <row r="656">
          <cell r="A656" t="str">
            <v>220612</v>
          </cell>
          <cell r="B656" t="str">
            <v>ROTURA DE MAQUINARIA</v>
          </cell>
          <cell r="C656">
            <v>-3177.3</v>
          </cell>
        </row>
        <row r="657">
          <cell r="A657" t="str">
            <v>2206121</v>
          </cell>
          <cell r="B657" t="str">
            <v>MONEDA NACIONAL</v>
          </cell>
          <cell r="C657">
            <v>-3177.3</v>
          </cell>
        </row>
        <row r="658">
          <cell r="A658" t="str">
            <v>220612101</v>
          </cell>
          <cell r="B658" t="str">
            <v>SEGUROS DIRECTOS-SRM</v>
          </cell>
          <cell r="C658">
            <v>-3177.3</v>
          </cell>
        </row>
        <row r="659">
          <cell r="A659" t="str">
            <v>22061210101</v>
          </cell>
          <cell r="B659" t="str">
            <v>24 AVOS</v>
          </cell>
          <cell r="C659">
            <v>-1785</v>
          </cell>
        </row>
        <row r="660">
          <cell r="A660" t="str">
            <v>22061210103</v>
          </cell>
          <cell r="B660" t="str">
            <v>PENDIENTES DE DEVENGAR</v>
          </cell>
          <cell r="C660">
            <v>-1392.3</v>
          </cell>
        </row>
        <row r="661">
          <cell r="A661" t="str">
            <v>220614</v>
          </cell>
          <cell r="B661" t="str">
            <v>TODO RIESGO EQUIPO ELECTRONICO</v>
          </cell>
          <cell r="C661">
            <v>-16675.79</v>
          </cell>
        </row>
        <row r="662">
          <cell r="A662" t="str">
            <v>2206141</v>
          </cell>
          <cell r="B662" t="str">
            <v>MONEDA NACIONAL</v>
          </cell>
          <cell r="C662">
            <v>-16675.79</v>
          </cell>
        </row>
        <row r="663">
          <cell r="A663" t="str">
            <v>220614101</v>
          </cell>
          <cell r="B663" t="str">
            <v>SEGUROS DIRECTOS-SEE</v>
          </cell>
          <cell r="C663">
            <v>-16675.79</v>
          </cell>
        </row>
        <row r="664">
          <cell r="A664" t="str">
            <v>22061410101</v>
          </cell>
          <cell r="B664" t="str">
            <v>24 AVOS</v>
          </cell>
          <cell r="C664">
            <v>-10791.93</v>
          </cell>
        </row>
        <row r="665">
          <cell r="A665" t="str">
            <v>22061410103</v>
          </cell>
          <cell r="B665" t="str">
            <v>PENDIENTES DE DEVENGAR</v>
          </cell>
          <cell r="C665">
            <v>-5883.86</v>
          </cell>
        </row>
        <row r="666">
          <cell r="A666" t="str">
            <v>220615</v>
          </cell>
          <cell r="B666" t="str">
            <v>CALDEROS</v>
          </cell>
          <cell r="C666">
            <v>-564.70000000000005</v>
          </cell>
        </row>
        <row r="667">
          <cell r="A667" t="str">
            <v>2206151</v>
          </cell>
          <cell r="B667" t="str">
            <v>MONEDA NACIONAL</v>
          </cell>
          <cell r="C667">
            <v>-564.70000000000005</v>
          </cell>
        </row>
        <row r="668">
          <cell r="A668" t="str">
            <v>220615101</v>
          </cell>
          <cell r="B668" t="str">
            <v>SEGUROS DIRECTOS-SEC</v>
          </cell>
          <cell r="C668">
            <v>-564.70000000000005</v>
          </cell>
        </row>
        <row r="669">
          <cell r="A669" t="str">
            <v>22061510101</v>
          </cell>
          <cell r="B669" t="str">
            <v>24 AVOS</v>
          </cell>
          <cell r="C669">
            <v>-192.33</v>
          </cell>
        </row>
        <row r="670">
          <cell r="A670" t="str">
            <v>22061510103</v>
          </cell>
          <cell r="B670" t="str">
            <v>PENDIENTES DE DEVENGAR</v>
          </cell>
          <cell r="C670">
            <v>-372.37</v>
          </cell>
        </row>
        <row r="671">
          <cell r="A671" t="str">
            <v>220618</v>
          </cell>
          <cell r="B671" t="str">
            <v>RESPONSABILIDAD CIVIL</v>
          </cell>
          <cell r="C671">
            <v>-9992.18</v>
          </cell>
        </row>
        <row r="672">
          <cell r="A672" t="str">
            <v>2206181</v>
          </cell>
          <cell r="B672" t="str">
            <v>MONEDA NACIONAL</v>
          </cell>
          <cell r="C672">
            <v>-9992.18</v>
          </cell>
        </row>
        <row r="673">
          <cell r="A673" t="str">
            <v>220618101</v>
          </cell>
          <cell r="B673" t="str">
            <v>SEGUROS DIRECTOS-SRC</v>
          </cell>
          <cell r="C673">
            <v>-9992.18</v>
          </cell>
        </row>
        <row r="674">
          <cell r="A674" t="str">
            <v>22061810101</v>
          </cell>
          <cell r="B674" t="str">
            <v>24 AVOS</v>
          </cell>
          <cell r="C674">
            <v>-2995.62</v>
          </cell>
        </row>
        <row r="675">
          <cell r="A675" t="str">
            <v>22061810102</v>
          </cell>
          <cell r="B675" t="str">
            <v>MENORES A UN AÑO</v>
          </cell>
          <cell r="C675">
            <v>-144.97999999999999</v>
          </cell>
        </row>
        <row r="676">
          <cell r="A676" t="str">
            <v>22061810103</v>
          </cell>
          <cell r="B676" t="str">
            <v>PENDIENTES DE DEVENGAR</v>
          </cell>
          <cell r="C676">
            <v>-6851.58</v>
          </cell>
        </row>
        <row r="677">
          <cell r="A677" t="str">
            <v>220625</v>
          </cell>
          <cell r="B677" t="str">
            <v>MISCELANEOS</v>
          </cell>
          <cell r="C677">
            <v>-12991.64</v>
          </cell>
        </row>
        <row r="678">
          <cell r="A678" t="str">
            <v>2206251</v>
          </cell>
          <cell r="B678" t="str">
            <v>MONEDA NACIONAL</v>
          </cell>
          <cell r="C678">
            <v>-12991.64</v>
          </cell>
        </row>
        <row r="679">
          <cell r="A679" t="str">
            <v>220625101</v>
          </cell>
          <cell r="B679" t="str">
            <v>SEGUROS DIRECTOS</v>
          </cell>
          <cell r="C679">
            <v>-12991.64</v>
          </cell>
        </row>
        <row r="680">
          <cell r="A680" t="str">
            <v>22062510101</v>
          </cell>
          <cell r="B680" t="str">
            <v>DINERO Y VALORES</v>
          </cell>
          <cell r="C680">
            <v>-12991.64</v>
          </cell>
        </row>
        <row r="681">
          <cell r="A681" t="str">
            <v>2206251010101</v>
          </cell>
          <cell r="B681" t="str">
            <v>24 AVOS</v>
          </cell>
          <cell r="C681">
            <v>-5302.99</v>
          </cell>
        </row>
        <row r="682">
          <cell r="A682" t="str">
            <v>2206251010103</v>
          </cell>
          <cell r="B682" t="str">
            <v>PENDIENTES DE DEVENGAR</v>
          </cell>
          <cell r="C682">
            <v>-7688.65</v>
          </cell>
        </row>
        <row r="683">
          <cell r="A683" t="str">
            <v>2207</v>
          </cell>
          <cell r="B683" t="str">
            <v>RESERVAS POR RIESGOS EN CURSO DE FIANZAS</v>
          </cell>
          <cell r="C683">
            <v>-5596.69</v>
          </cell>
        </row>
        <row r="684">
          <cell r="A684" t="str">
            <v>220701</v>
          </cell>
          <cell r="B684" t="str">
            <v>FIDELIDAD</v>
          </cell>
          <cell r="C684">
            <v>-5596.69</v>
          </cell>
        </row>
        <row r="685">
          <cell r="A685" t="str">
            <v>2207011</v>
          </cell>
          <cell r="B685" t="str">
            <v>MONEDA NACIONAL</v>
          </cell>
          <cell r="C685">
            <v>-5596.69</v>
          </cell>
        </row>
        <row r="686">
          <cell r="A686" t="str">
            <v>220701101</v>
          </cell>
          <cell r="B686" t="str">
            <v>FIANZAS DIRECTAS-FIDELIDAD</v>
          </cell>
          <cell r="C686">
            <v>-5596.69</v>
          </cell>
        </row>
        <row r="687">
          <cell r="A687" t="str">
            <v>22070110101</v>
          </cell>
          <cell r="B687" t="str">
            <v>24 AVOS</v>
          </cell>
          <cell r="C687">
            <v>0</v>
          </cell>
        </row>
        <row r="688">
          <cell r="A688" t="str">
            <v>22070110103</v>
          </cell>
          <cell r="B688" t="str">
            <v>PENDIENTES DE DEVENGAR</v>
          </cell>
          <cell r="C688">
            <v>-5596.69</v>
          </cell>
        </row>
        <row r="689">
          <cell r="A689" t="str">
            <v>2208</v>
          </cell>
          <cell r="B689" t="str">
            <v>RESERVAS DE PREVISION</v>
          </cell>
          <cell r="C689">
            <v>-522219.79</v>
          </cell>
        </row>
        <row r="690">
          <cell r="A690" t="str">
            <v>220801</v>
          </cell>
          <cell r="B690" t="str">
            <v>CONTINGENCIAL DE TERREMOTOS</v>
          </cell>
          <cell r="C690">
            <v>-522219.79</v>
          </cell>
        </row>
        <row r="691">
          <cell r="A691" t="str">
            <v>2208011</v>
          </cell>
          <cell r="B691" t="str">
            <v>MONEDA NACIONAL</v>
          </cell>
          <cell r="C691">
            <v>-522219.79</v>
          </cell>
        </row>
        <row r="692">
          <cell r="A692" t="str">
            <v>23</v>
          </cell>
          <cell r="B692" t="str">
            <v>RESERVAS POR SINIESTROS</v>
          </cell>
          <cell r="C692">
            <v>-2069034.31</v>
          </cell>
        </row>
        <row r="693">
          <cell r="A693" t="str">
            <v>2301</v>
          </cell>
          <cell r="B693" t="str">
            <v>RESERVAS POR SINIESTROS REPORTADOS</v>
          </cell>
          <cell r="C693">
            <v>-1624423.55</v>
          </cell>
        </row>
        <row r="694">
          <cell r="A694" t="str">
            <v>230101</v>
          </cell>
          <cell r="B694" t="str">
            <v>DE SEGUROS DE VIDA</v>
          </cell>
          <cell r="C694">
            <v>-606597.43999999994</v>
          </cell>
        </row>
        <row r="695">
          <cell r="A695" t="str">
            <v>2301011</v>
          </cell>
          <cell r="B695" t="str">
            <v>MONEDA NACIONAL</v>
          </cell>
          <cell r="C695">
            <v>-606597.43999999994</v>
          </cell>
        </row>
        <row r="696">
          <cell r="A696" t="str">
            <v>230101101</v>
          </cell>
          <cell r="B696" t="str">
            <v>SEGURO DIRECTO</v>
          </cell>
          <cell r="C696">
            <v>-606597.43999999994</v>
          </cell>
        </row>
        <row r="697">
          <cell r="A697" t="str">
            <v>23010110101</v>
          </cell>
          <cell r="B697" t="str">
            <v>DE VIDA INDIVIDUAL DE LARGO PLAZO</v>
          </cell>
          <cell r="C697">
            <v>0</v>
          </cell>
        </row>
        <row r="698">
          <cell r="A698" t="str">
            <v>23010110103</v>
          </cell>
          <cell r="B698" t="str">
            <v>COLECTIVO</v>
          </cell>
          <cell r="C698">
            <v>-5428.92</v>
          </cell>
        </row>
        <row r="699">
          <cell r="A699" t="str">
            <v>23010110104</v>
          </cell>
          <cell r="B699" t="str">
            <v>OTROS PLANES</v>
          </cell>
          <cell r="C699">
            <v>-384893.85</v>
          </cell>
        </row>
        <row r="700">
          <cell r="A700" t="str">
            <v>2301011010403</v>
          </cell>
          <cell r="B700" t="str">
            <v>DECRECIENTE</v>
          </cell>
          <cell r="C700">
            <v>-384893.85</v>
          </cell>
        </row>
        <row r="701">
          <cell r="A701" t="str">
            <v>230101101040301</v>
          </cell>
          <cell r="B701" t="str">
            <v>DEUDA</v>
          </cell>
          <cell r="C701">
            <v>-384893.85</v>
          </cell>
        </row>
        <row r="702">
          <cell r="A702" t="str">
            <v>23010110106</v>
          </cell>
          <cell r="B702" t="str">
            <v>BANCA SEGUROS</v>
          </cell>
          <cell r="C702">
            <v>-216274.67</v>
          </cell>
        </row>
        <row r="703">
          <cell r="A703" t="str">
            <v>230103</v>
          </cell>
          <cell r="B703" t="str">
            <v>DE SEGUROS DE ACCIDENTES Y ENFERMEDADES</v>
          </cell>
          <cell r="C703">
            <v>-2550.69</v>
          </cell>
        </row>
        <row r="704">
          <cell r="A704" t="str">
            <v>2301031</v>
          </cell>
          <cell r="B704" t="str">
            <v>MONEDA NACIONAL</v>
          </cell>
          <cell r="C704">
            <v>-2550.69</v>
          </cell>
        </row>
        <row r="705">
          <cell r="A705" t="str">
            <v>230103101</v>
          </cell>
          <cell r="B705" t="str">
            <v>SEGURO DIRECTO</v>
          </cell>
          <cell r="C705">
            <v>-2550.69</v>
          </cell>
        </row>
        <row r="706">
          <cell r="A706" t="str">
            <v>23010310101</v>
          </cell>
          <cell r="B706" t="str">
            <v>SALUD Y HOSPITALIZACION</v>
          </cell>
          <cell r="C706">
            <v>-2550.69</v>
          </cell>
        </row>
        <row r="707">
          <cell r="A707" t="str">
            <v>23010310102</v>
          </cell>
          <cell r="B707" t="str">
            <v>ACCIDENTES PERSONALES</v>
          </cell>
          <cell r="C707">
            <v>0</v>
          </cell>
        </row>
        <row r="708">
          <cell r="A708" t="str">
            <v>230104</v>
          </cell>
          <cell r="B708" t="str">
            <v>DE SEGUROS DE INCENDIOS</v>
          </cell>
          <cell r="C708">
            <v>-294834.77</v>
          </cell>
        </row>
        <row r="709">
          <cell r="A709" t="str">
            <v>2301041</v>
          </cell>
          <cell r="B709" t="str">
            <v>MONEDA NACIONAL</v>
          </cell>
          <cell r="C709">
            <v>-294834.77</v>
          </cell>
        </row>
        <row r="710">
          <cell r="A710" t="str">
            <v>230104101</v>
          </cell>
          <cell r="B710" t="str">
            <v>SEGUROS DIRECTOS-SDI</v>
          </cell>
          <cell r="C710">
            <v>-294834.77</v>
          </cell>
        </row>
        <row r="711">
          <cell r="A711" t="str">
            <v>230105</v>
          </cell>
          <cell r="B711" t="str">
            <v>DE SEGUROS DE AUTOMOTORES</v>
          </cell>
          <cell r="C711">
            <v>-611027.86</v>
          </cell>
        </row>
        <row r="712">
          <cell r="A712" t="str">
            <v>2301051</v>
          </cell>
          <cell r="B712" t="str">
            <v>MONEDA NACIONAL</v>
          </cell>
          <cell r="C712">
            <v>-611027.86</v>
          </cell>
        </row>
        <row r="713">
          <cell r="A713" t="str">
            <v>230105101</v>
          </cell>
          <cell r="B713" t="str">
            <v>SEGUROS DIRECTOS-SDA</v>
          </cell>
          <cell r="C713">
            <v>-611027.86</v>
          </cell>
        </row>
        <row r="714">
          <cell r="A714" t="str">
            <v>230106</v>
          </cell>
          <cell r="B714" t="str">
            <v>DE OTROS SEGUROS GENERALES</v>
          </cell>
          <cell r="C714">
            <v>-9412.7900000000009</v>
          </cell>
        </row>
        <row r="715">
          <cell r="A715" t="str">
            <v>2301061</v>
          </cell>
          <cell r="B715" t="str">
            <v>MONEDA NACIONAL</v>
          </cell>
          <cell r="C715">
            <v>-9412.7900000000009</v>
          </cell>
        </row>
        <row r="716">
          <cell r="A716" t="str">
            <v>230106101</v>
          </cell>
          <cell r="B716" t="str">
            <v>SEGURO DIRECTO</v>
          </cell>
          <cell r="C716">
            <v>-9412.7900000000009</v>
          </cell>
        </row>
        <row r="717">
          <cell r="A717" t="str">
            <v>23010610102</v>
          </cell>
          <cell r="B717" t="str">
            <v>TRANSPORTE MARITIMO</v>
          </cell>
          <cell r="C717">
            <v>-5200</v>
          </cell>
        </row>
        <row r="718">
          <cell r="A718" t="str">
            <v>23010610105</v>
          </cell>
          <cell r="B718" t="str">
            <v>MARITIMOS CASCO</v>
          </cell>
          <cell r="C718">
            <v>-3030</v>
          </cell>
        </row>
        <row r="719">
          <cell r="A719" t="str">
            <v>23010610107</v>
          </cell>
          <cell r="B719" t="str">
            <v>ROBO Y HURTO</v>
          </cell>
          <cell r="C719">
            <v>0</v>
          </cell>
        </row>
        <row r="720">
          <cell r="A720" t="str">
            <v>23010610108</v>
          </cell>
          <cell r="B720" t="str">
            <v>FIDELIDAD</v>
          </cell>
          <cell r="C720">
            <v>-471.98</v>
          </cell>
        </row>
        <row r="721">
          <cell r="A721" t="str">
            <v>23010610110</v>
          </cell>
          <cell r="B721" t="str">
            <v>TODO RIESGO PARA CONTRATISTAS</v>
          </cell>
          <cell r="C721">
            <v>0</v>
          </cell>
        </row>
        <row r="722">
          <cell r="A722" t="str">
            <v>23010610114</v>
          </cell>
          <cell r="B722" t="str">
            <v>TODO RIESGO EQUIPO ELECTRONICO</v>
          </cell>
          <cell r="C722">
            <v>0</v>
          </cell>
        </row>
        <row r="723">
          <cell r="A723" t="str">
            <v>23010610125</v>
          </cell>
          <cell r="B723" t="str">
            <v>MISCELANEOS</v>
          </cell>
          <cell r="C723">
            <v>-710.81</v>
          </cell>
        </row>
        <row r="724">
          <cell r="A724" t="str">
            <v>2301061012501</v>
          </cell>
          <cell r="B724" t="str">
            <v>DINERO Y VALORES</v>
          </cell>
          <cell r="C724">
            <v>-710.81</v>
          </cell>
        </row>
        <row r="725">
          <cell r="A725" t="str">
            <v>230107</v>
          </cell>
          <cell r="B725" t="str">
            <v>DE FIANZAS</v>
          </cell>
          <cell r="C725">
            <v>-100000</v>
          </cell>
        </row>
        <row r="726">
          <cell r="A726" t="str">
            <v>2301071</v>
          </cell>
          <cell r="B726" t="str">
            <v>MONEDA NACIONAL</v>
          </cell>
          <cell r="C726">
            <v>-100000</v>
          </cell>
        </row>
        <row r="727">
          <cell r="A727" t="str">
            <v>230107101</v>
          </cell>
          <cell r="B727" t="str">
            <v>AFIANZAMIENTOS DIRECTOS</v>
          </cell>
          <cell r="C727">
            <v>-100000</v>
          </cell>
        </row>
        <row r="728">
          <cell r="A728" t="str">
            <v>23010710102</v>
          </cell>
          <cell r="B728" t="str">
            <v>GARANTIA</v>
          </cell>
          <cell r="C728">
            <v>-100000</v>
          </cell>
        </row>
        <row r="729">
          <cell r="A729" t="str">
            <v>2302</v>
          </cell>
          <cell r="B729" t="str">
            <v>RESERVA POR SINIESTROS NO REPORTADOS</v>
          </cell>
          <cell r="C729">
            <v>-444610.76</v>
          </cell>
        </row>
        <row r="730">
          <cell r="A730" t="str">
            <v>230201</v>
          </cell>
          <cell r="B730" t="str">
            <v>DE SEGUROS DE VIDA</v>
          </cell>
          <cell r="C730">
            <v>-347932.42</v>
          </cell>
        </row>
        <row r="731">
          <cell r="A731" t="str">
            <v>2302011</v>
          </cell>
          <cell r="B731" t="str">
            <v>MONEDA NACIONAL</v>
          </cell>
          <cell r="C731">
            <v>-347932.42</v>
          </cell>
        </row>
        <row r="732">
          <cell r="A732" t="str">
            <v>230201101</v>
          </cell>
          <cell r="B732" t="str">
            <v>DE VIDA INDIVIDUAL DE LARGO PLAZO</v>
          </cell>
          <cell r="C732">
            <v>-33833.33</v>
          </cell>
        </row>
        <row r="733">
          <cell r="A733" t="str">
            <v>230201103</v>
          </cell>
          <cell r="B733" t="str">
            <v>COLECTIVO</v>
          </cell>
          <cell r="C733">
            <v>-68067.66</v>
          </cell>
        </row>
        <row r="734">
          <cell r="A734" t="str">
            <v>230201104</v>
          </cell>
          <cell r="B734" t="str">
            <v>OTROS PLANES</v>
          </cell>
          <cell r="C734">
            <v>-246031.43</v>
          </cell>
        </row>
        <row r="735">
          <cell r="A735" t="str">
            <v>23020110403</v>
          </cell>
          <cell r="B735" t="str">
            <v>DECRECIENTE</v>
          </cell>
          <cell r="C735">
            <v>-246031.43</v>
          </cell>
        </row>
        <row r="736">
          <cell r="A736" t="str">
            <v>2302011040301</v>
          </cell>
          <cell r="B736" t="str">
            <v>DEUDA</v>
          </cell>
          <cell r="C736">
            <v>-246031.43</v>
          </cell>
        </row>
        <row r="737">
          <cell r="A737" t="str">
            <v>230203</v>
          </cell>
          <cell r="B737" t="str">
            <v>DE SEGUROS DE ACCIDENTES Y ENFERMEDADES</v>
          </cell>
          <cell r="C737">
            <v>-22580.48</v>
          </cell>
        </row>
        <row r="738">
          <cell r="A738" t="str">
            <v>2302031</v>
          </cell>
          <cell r="B738" t="str">
            <v>MONEDA NACIONAL</v>
          </cell>
          <cell r="C738">
            <v>-22580.48</v>
          </cell>
        </row>
        <row r="739">
          <cell r="A739" t="str">
            <v>230203101</v>
          </cell>
          <cell r="B739" t="str">
            <v>SALUD Y HOSPITALIZACION</v>
          </cell>
          <cell r="C739">
            <v>-22502.92</v>
          </cell>
        </row>
        <row r="740">
          <cell r="A740" t="str">
            <v>230203102</v>
          </cell>
          <cell r="B740" t="str">
            <v>ACCIDENTES  PERSONALES</v>
          </cell>
          <cell r="C740">
            <v>-77.56</v>
          </cell>
        </row>
        <row r="741">
          <cell r="A741" t="str">
            <v>230204</v>
          </cell>
          <cell r="B741" t="str">
            <v>DE SEGUROS DE INCENDIOS</v>
          </cell>
          <cell r="C741">
            <v>-40926.18</v>
          </cell>
        </row>
        <row r="742">
          <cell r="A742" t="str">
            <v>2302041</v>
          </cell>
          <cell r="B742" t="str">
            <v>MONEDA NACIONAL</v>
          </cell>
          <cell r="C742">
            <v>-40926.18</v>
          </cell>
        </row>
        <row r="743">
          <cell r="A743" t="str">
            <v>230205</v>
          </cell>
          <cell r="B743" t="str">
            <v>DE SEGUROS DE AUTOMOTORES</v>
          </cell>
          <cell r="C743">
            <v>-29589.52</v>
          </cell>
        </row>
        <row r="744">
          <cell r="A744" t="str">
            <v>2302051</v>
          </cell>
          <cell r="B744" t="str">
            <v>MONEDA NACIONAL</v>
          </cell>
          <cell r="C744">
            <v>-29589.52</v>
          </cell>
        </row>
        <row r="745">
          <cell r="A745" t="str">
            <v>230206</v>
          </cell>
          <cell r="B745" t="str">
            <v>DE OTROS SEGUROS GENERALES</v>
          </cell>
          <cell r="C745">
            <v>-3582.16</v>
          </cell>
        </row>
        <row r="746">
          <cell r="A746" t="str">
            <v>2302061</v>
          </cell>
          <cell r="B746" t="str">
            <v>MONEDA NACIONAL</v>
          </cell>
          <cell r="C746">
            <v>-3582.16</v>
          </cell>
        </row>
        <row r="747">
          <cell r="A747" t="str">
            <v>230206104</v>
          </cell>
          <cell r="B747" t="str">
            <v>TRANSPORTE TERRESTRE</v>
          </cell>
          <cell r="C747">
            <v>-3220.87</v>
          </cell>
        </row>
        <row r="748">
          <cell r="A748" t="str">
            <v>230206108</v>
          </cell>
          <cell r="B748" t="str">
            <v>FIDELIDAD</v>
          </cell>
          <cell r="C748">
            <v>-347.36</v>
          </cell>
        </row>
        <row r="749">
          <cell r="A749" t="str">
            <v>230206114</v>
          </cell>
          <cell r="B749" t="str">
            <v>EQUIPO ELECTRONICO</v>
          </cell>
          <cell r="C749">
            <v>-13.93</v>
          </cell>
        </row>
        <row r="750">
          <cell r="A750" t="str">
            <v>24</v>
          </cell>
          <cell r="B750" t="str">
            <v>SOCIEDADES ACREEDORAS DE SEGUROS Y FIANZAS</v>
          </cell>
          <cell r="C750">
            <v>-849334.99</v>
          </cell>
        </row>
        <row r="751">
          <cell r="A751" t="str">
            <v>2401</v>
          </cell>
          <cell r="B751" t="str">
            <v>OBLIGACIONES EN CUENTA CORRIENTE CON SOCIEDADES DE</v>
          </cell>
          <cell r="C751">
            <v>-830446.61</v>
          </cell>
        </row>
        <row r="752">
          <cell r="A752" t="str">
            <v>240101</v>
          </cell>
          <cell r="B752" t="str">
            <v>CON REASEGURADORAS</v>
          </cell>
          <cell r="C752">
            <v>-830446.61</v>
          </cell>
        </row>
        <row r="753">
          <cell r="A753" t="str">
            <v>2401011</v>
          </cell>
          <cell r="B753" t="str">
            <v>MONEDA NACIONAL</v>
          </cell>
          <cell r="C753">
            <v>-830446.61</v>
          </cell>
        </row>
        <row r="754">
          <cell r="A754" t="str">
            <v>240101101</v>
          </cell>
          <cell r="B754" t="str">
            <v>COMPAÑIAS NACIONALES</v>
          </cell>
          <cell r="C754">
            <v>-60360.2</v>
          </cell>
        </row>
        <row r="755">
          <cell r="A755" t="str">
            <v>24010110102</v>
          </cell>
          <cell r="B755" t="str">
            <v>SCOTIA SEGUROS, S.A.</v>
          </cell>
          <cell r="C755">
            <v>-20278.27</v>
          </cell>
        </row>
        <row r="756">
          <cell r="A756" t="str">
            <v>2401011010203</v>
          </cell>
          <cell r="B756" t="str">
            <v>FACULTATIVO CEDIDO</v>
          </cell>
          <cell r="C756">
            <v>-20278.27</v>
          </cell>
        </row>
        <row r="757">
          <cell r="A757" t="str">
            <v>240101101020307</v>
          </cell>
          <cell r="B757" t="str">
            <v>INCENDIO</v>
          </cell>
          <cell r="C757">
            <v>-20278.27</v>
          </cell>
        </row>
        <row r="758">
          <cell r="A758" t="str">
            <v>240101101020399</v>
          </cell>
          <cell r="B758" t="str">
            <v>MISCELANEOS</v>
          </cell>
          <cell r="C758">
            <v>0</v>
          </cell>
        </row>
        <row r="759">
          <cell r="A759" t="str">
            <v>24010110105</v>
          </cell>
          <cell r="B759" t="str">
            <v>ASEGURADORA SUIZA SALVADOREÑA,S.A.</v>
          </cell>
          <cell r="C759">
            <v>-16360.18</v>
          </cell>
        </row>
        <row r="760">
          <cell r="A760" t="str">
            <v>2401011010503</v>
          </cell>
          <cell r="B760" t="str">
            <v>FACULTATIVO CEDIDO</v>
          </cell>
          <cell r="C760">
            <v>-16360.18</v>
          </cell>
        </row>
        <row r="761">
          <cell r="A761" t="str">
            <v>240101101050303</v>
          </cell>
          <cell r="B761" t="str">
            <v>COLECTIVO - A.F.P.</v>
          </cell>
          <cell r="C761">
            <v>0</v>
          </cell>
        </row>
        <row r="762">
          <cell r="A762" t="str">
            <v>240101101050307</v>
          </cell>
          <cell r="B762" t="str">
            <v>INCENDIO</v>
          </cell>
          <cell r="C762">
            <v>-12398.72</v>
          </cell>
        </row>
        <row r="763">
          <cell r="A763" t="str">
            <v>240101101050308</v>
          </cell>
          <cell r="B763" t="str">
            <v>AUTOMOTORES</v>
          </cell>
          <cell r="C763">
            <v>-984.78</v>
          </cell>
        </row>
        <row r="764">
          <cell r="A764" t="str">
            <v>240101101050399</v>
          </cell>
          <cell r="B764" t="str">
            <v>MISCELANEOS</v>
          </cell>
          <cell r="C764">
            <v>-2976.68</v>
          </cell>
        </row>
        <row r="765">
          <cell r="A765" t="str">
            <v>24010110117</v>
          </cell>
          <cell r="B765" t="str">
            <v>ASSA COMPAÑIA DE SEGUROS,S.A.</v>
          </cell>
          <cell r="C765">
            <v>-23721.75</v>
          </cell>
        </row>
        <row r="766">
          <cell r="A766" t="str">
            <v>2401011011703</v>
          </cell>
          <cell r="B766" t="str">
            <v>FACULTATIVO</v>
          </cell>
          <cell r="C766">
            <v>-23721.75</v>
          </cell>
        </row>
        <row r="767">
          <cell r="A767" t="str">
            <v>240101101170307</v>
          </cell>
          <cell r="B767" t="str">
            <v>INCENDIO</v>
          </cell>
          <cell r="C767">
            <v>-16766.43</v>
          </cell>
        </row>
        <row r="768">
          <cell r="A768" t="str">
            <v>240101101170308</v>
          </cell>
          <cell r="B768" t="str">
            <v>AUTOMOTORES</v>
          </cell>
          <cell r="C768">
            <v>-1027.82</v>
          </cell>
        </row>
        <row r="769">
          <cell r="A769" t="str">
            <v>240101101170399</v>
          </cell>
          <cell r="B769" t="str">
            <v>MISCELANEOS</v>
          </cell>
          <cell r="C769">
            <v>-5927.5</v>
          </cell>
        </row>
        <row r="770">
          <cell r="A770" t="str">
            <v>240101102</v>
          </cell>
          <cell r="B770" t="str">
            <v>COMPAÑIAS EXTRANJERAS</v>
          </cell>
          <cell r="C770">
            <v>-770086.41</v>
          </cell>
        </row>
        <row r="771">
          <cell r="A771" t="str">
            <v>24010110216</v>
          </cell>
          <cell r="B771" t="str">
            <v>HANNOVER RUCVERSICHERUNGS</v>
          </cell>
          <cell r="C771">
            <v>-146585.16</v>
          </cell>
        </row>
        <row r="772">
          <cell r="A772" t="str">
            <v>2401011021601</v>
          </cell>
          <cell r="B772" t="str">
            <v>CUOTA PARTE</v>
          </cell>
          <cell r="C772">
            <v>-2358.36</v>
          </cell>
        </row>
        <row r="773">
          <cell r="A773" t="str">
            <v>240101102160102</v>
          </cell>
          <cell r="B773" t="str">
            <v>COLECTIVO</v>
          </cell>
          <cell r="C773">
            <v>-2358.36</v>
          </cell>
        </row>
        <row r="774">
          <cell r="A774" t="str">
            <v>240101102160104</v>
          </cell>
          <cell r="B774" t="str">
            <v>DECRECIENTE</v>
          </cell>
          <cell r="C774">
            <v>0</v>
          </cell>
        </row>
        <row r="775">
          <cell r="A775" t="str">
            <v>2401011021602</v>
          </cell>
          <cell r="B775" t="str">
            <v>EXCEDENTES</v>
          </cell>
          <cell r="C775">
            <v>-77015.19</v>
          </cell>
        </row>
        <row r="776">
          <cell r="A776" t="str">
            <v>240101102160201</v>
          </cell>
          <cell r="B776" t="str">
            <v>VIDA INDIVIDUAL</v>
          </cell>
          <cell r="C776">
            <v>-77015.19</v>
          </cell>
        </row>
        <row r="777">
          <cell r="A777" t="str">
            <v>2401011021603</v>
          </cell>
          <cell r="B777" t="str">
            <v>FACULTATIVO CEDIDO</v>
          </cell>
          <cell r="C777">
            <v>-444</v>
          </cell>
        </row>
        <row r="778">
          <cell r="A778" t="str">
            <v>240101102160301</v>
          </cell>
          <cell r="B778" t="str">
            <v>VIDA INDIVIDUAL</v>
          </cell>
          <cell r="C778">
            <v>-444</v>
          </cell>
        </row>
        <row r="779">
          <cell r="A779" t="str">
            <v>2401011021604</v>
          </cell>
          <cell r="B779" t="str">
            <v>EXCESO DE PERDIDA</v>
          </cell>
          <cell r="C779">
            <v>-66767.61</v>
          </cell>
        </row>
        <row r="780">
          <cell r="A780" t="str">
            <v>240101102160404</v>
          </cell>
          <cell r="B780" t="str">
            <v>DECRECIENTE</v>
          </cell>
          <cell r="C780">
            <v>-11258.66</v>
          </cell>
        </row>
        <row r="781">
          <cell r="A781" t="str">
            <v>240101102160405</v>
          </cell>
          <cell r="B781" t="str">
            <v>MEDICO HOSPITALARIO</v>
          </cell>
          <cell r="C781">
            <v>-55508.95</v>
          </cell>
        </row>
        <row r="782">
          <cell r="A782" t="str">
            <v>24010110219</v>
          </cell>
          <cell r="B782" t="str">
            <v>REASEGURADORA PATRIA,S.A.B.</v>
          </cell>
          <cell r="C782">
            <v>-2520.92</v>
          </cell>
        </row>
        <row r="783">
          <cell r="A783" t="str">
            <v>2401011021903</v>
          </cell>
          <cell r="B783" t="str">
            <v>FACULTATIVO CEDIDO</v>
          </cell>
          <cell r="C783">
            <v>-2520.92</v>
          </cell>
        </row>
        <row r="784">
          <cell r="A784" t="str">
            <v>240101102190399</v>
          </cell>
          <cell r="B784" t="str">
            <v>MISCELANEOS</v>
          </cell>
          <cell r="C784">
            <v>-2520.92</v>
          </cell>
        </row>
        <row r="785">
          <cell r="A785" t="str">
            <v>24010110221</v>
          </cell>
          <cell r="B785" t="str">
            <v>GUY CARPENTER MEXICO,INTERMEDIARIO DE REASEGURO, S</v>
          </cell>
          <cell r="C785">
            <v>-3480.1</v>
          </cell>
        </row>
        <row r="786">
          <cell r="A786" t="str">
            <v>2401011022104</v>
          </cell>
          <cell r="B786" t="str">
            <v>EXCESO DE PERDIDA</v>
          </cell>
          <cell r="C786">
            <v>-3480.1</v>
          </cell>
        </row>
        <row r="787">
          <cell r="A787" t="str">
            <v>240101102210407</v>
          </cell>
          <cell r="B787" t="str">
            <v>EXCESO DE PERDIDA INCENDIO</v>
          </cell>
          <cell r="C787">
            <v>-3480.1</v>
          </cell>
        </row>
        <row r="788">
          <cell r="A788" t="str">
            <v>24010110222</v>
          </cell>
          <cell r="B788" t="str">
            <v>COMPAÑIA SUIZA DE REASEGUROS</v>
          </cell>
          <cell r="C788">
            <v>-78115.12</v>
          </cell>
        </row>
        <row r="789">
          <cell r="A789" t="str">
            <v>2401011022201</v>
          </cell>
          <cell r="B789" t="str">
            <v>CUOTA PARTE</v>
          </cell>
          <cell r="C789">
            <v>0</v>
          </cell>
        </row>
        <row r="790">
          <cell r="A790" t="str">
            <v>240101102220102</v>
          </cell>
          <cell r="B790" t="str">
            <v>COLECTIVO</v>
          </cell>
          <cell r="C790">
            <v>0</v>
          </cell>
        </row>
        <row r="791">
          <cell r="A791" t="str">
            <v>240101102220104</v>
          </cell>
          <cell r="B791" t="str">
            <v>DECRECIENTE</v>
          </cell>
          <cell r="C791">
            <v>0</v>
          </cell>
        </row>
        <row r="792">
          <cell r="A792" t="str">
            <v>2401011022202</v>
          </cell>
          <cell r="B792" t="str">
            <v>EXCEDENTE</v>
          </cell>
          <cell r="C792">
            <v>-78115.12</v>
          </cell>
        </row>
        <row r="793">
          <cell r="A793" t="str">
            <v>240101102220201</v>
          </cell>
          <cell r="B793" t="str">
            <v>VIDA INDIVIDUAL</v>
          </cell>
          <cell r="C793">
            <v>-78115.12</v>
          </cell>
        </row>
        <row r="794">
          <cell r="A794" t="str">
            <v>2401011022203</v>
          </cell>
          <cell r="B794" t="str">
            <v>FACULTATIVO CEDIDO</v>
          </cell>
          <cell r="C794">
            <v>0</v>
          </cell>
        </row>
        <row r="795">
          <cell r="A795" t="str">
            <v>240101102220399</v>
          </cell>
          <cell r="B795" t="str">
            <v>MISCELANEOS</v>
          </cell>
          <cell r="C795">
            <v>0</v>
          </cell>
        </row>
        <row r="796">
          <cell r="A796" t="str">
            <v>24010110231</v>
          </cell>
          <cell r="B796" t="str">
            <v>GENERALCOLOGNE RE</v>
          </cell>
          <cell r="C796">
            <v>-29933.98</v>
          </cell>
        </row>
        <row r="797">
          <cell r="A797" t="str">
            <v>2401011023101</v>
          </cell>
          <cell r="B797" t="str">
            <v>CUOTA PARTE</v>
          </cell>
          <cell r="C797">
            <v>-1828.68</v>
          </cell>
        </row>
        <row r="798">
          <cell r="A798" t="str">
            <v>240101102310102</v>
          </cell>
          <cell r="B798" t="str">
            <v>COLECTIVO</v>
          </cell>
          <cell r="C798">
            <v>-1828.68</v>
          </cell>
        </row>
        <row r="799">
          <cell r="A799" t="str">
            <v>240101102310104</v>
          </cell>
          <cell r="B799" t="str">
            <v>DECRECIENTE</v>
          </cell>
          <cell r="C799">
            <v>0</v>
          </cell>
        </row>
        <row r="800">
          <cell r="A800" t="str">
            <v>2401011023102</v>
          </cell>
          <cell r="B800" t="str">
            <v>EXCEDENTE</v>
          </cell>
          <cell r="C800">
            <v>-17705.3</v>
          </cell>
        </row>
        <row r="801">
          <cell r="A801" t="str">
            <v>240101102310201</v>
          </cell>
          <cell r="B801" t="str">
            <v>VIDA INDIVIDUAL</v>
          </cell>
          <cell r="C801">
            <v>-17705.3</v>
          </cell>
        </row>
        <row r="802">
          <cell r="A802" t="str">
            <v>2401011023104</v>
          </cell>
          <cell r="B802" t="str">
            <v>EXCESO DE PERDIDA</v>
          </cell>
          <cell r="C802">
            <v>-10400</v>
          </cell>
        </row>
        <row r="803">
          <cell r="A803" t="str">
            <v>240101102310404</v>
          </cell>
          <cell r="B803" t="str">
            <v>DECRECIENTE</v>
          </cell>
          <cell r="C803">
            <v>-10400</v>
          </cell>
        </row>
        <row r="804">
          <cell r="A804" t="str">
            <v>240101102310405</v>
          </cell>
          <cell r="B804" t="str">
            <v>MEDICO HOSPITALARIO</v>
          </cell>
          <cell r="C804">
            <v>0</v>
          </cell>
        </row>
        <row r="805">
          <cell r="A805" t="str">
            <v>24010110253</v>
          </cell>
          <cell r="B805" t="str">
            <v>AON MEXICO</v>
          </cell>
          <cell r="C805">
            <v>-935</v>
          </cell>
        </row>
        <row r="806">
          <cell r="A806" t="str">
            <v>2401011025303</v>
          </cell>
          <cell r="B806" t="str">
            <v>FACULTATIVO CEDIDO</v>
          </cell>
          <cell r="C806">
            <v>-935</v>
          </cell>
        </row>
        <row r="807">
          <cell r="A807" t="str">
            <v>240101102530399</v>
          </cell>
          <cell r="B807" t="str">
            <v>MISCELANEOS</v>
          </cell>
          <cell r="C807">
            <v>-935</v>
          </cell>
        </row>
        <row r="808">
          <cell r="A808" t="str">
            <v>24010110257</v>
          </cell>
          <cell r="B808" t="str">
            <v>REASINTER</v>
          </cell>
          <cell r="C808">
            <v>0</v>
          </cell>
        </row>
        <row r="809">
          <cell r="A809" t="str">
            <v>2401011025703</v>
          </cell>
          <cell r="B809" t="str">
            <v>FACULTATIVO CEDIDO</v>
          </cell>
          <cell r="C809">
            <v>0</v>
          </cell>
        </row>
        <row r="810">
          <cell r="A810" t="str">
            <v>240101102570307</v>
          </cell>
          <cell r="B810" t="str">
            <v>INCENDIO</v>
          </cell>
          <cell r="C810">
            <v>0</v>
          </cell>
        </row>
        <row r="811">
          <cell r="A811" t="str">
            <v>24010110258</v>
          </cell>
          <cell r="B811" t="str">
            <v>WILLIS RE INC.</v>
          </cell>
          <cell r="C811">
            <v>-500985.3</v>
          </cell>
        </row>
        <row r="812">
          <cell r="A812" t="str">
            <v>2401011025801</v>
          </cell>
          <cell r="B812" t="str">
            <v>CUOTA PARTE</v>
          </cell>
          <cell r="C812">
            <v>-30870.09</v>
          </cell>
        </row>
        <row r="813">
          <cell r="A813" t="str">
            <v>240101102580110</v>
          </cell>
          <cell r="B813" t="str">
            <v>TRANSPORTE</v>
          </cell>
          <cell r="C813">
            <v>-30870.09</v>
          </cell>
        </row>
        <row r="814">
          <cell r="A814" t="str">
            <v>2401011025803</v>
          </cell>
          <cell r="B814" t="str">
            <v>FACULTATIVO CEDIDO</v>
          </cell>
          <cell r="C814">
            <v>-142.46</v>
          </cell>
        </row>
        <row r="815">
          <cell r="A815" t="str">
            <v>240101102580307</v>
          </cell>
          <cell r="B815" t="str">
            <v>INCENDIO</v>
          </cell>
          <cell r="C815">
            <v>-142.46</v>
          </cell>
        </row>
        <row r="816">
          <cell r="A816" t="str">
            <v>240101102580399</v>
          </cell>
          <cell r="B816" t="str">
            <v>MISCELANEOS</v>
          </cell>
          <cell r="C816">
            <v>0</v>
          </cell>
        </row>
        <row r="817">
          <cell r="A817" t="str">
            <v>2401011025804</v>
          </cell>
          <cell r="B817" t="str">
            <v>EXCESO DE PERDIDA</v>
          </cell>
          <cell r="C817">
            <v>-469972.75</v>
          </cell>
        </row>
        <row r="818">
          <cell r="A818" t="str">
            <v>240101102580407</v>
          </cell>
          <cell r="B818" t="str">
            <v>INCENDIO</v>
          </cell>
          <cell r="C818">
            <v>-460906.51</v>
          </cell>
        </row>
        <row r="819">
          <cell r="A819" t="str">
            <v>240101102580499</v>
          </cell>
          <cell r="B819" t="str">
            <v>MISCELANEOS</v>
          </cell>
          <cell r="C819">
            <v>-9066.24</v>
          </cell>
        </row>
        <row r="820">
          <cell r="A820" t="str">
            <v>24010110266</v>
          </cell>
          <cell r="B820" t="str">
            <v>JLT RE</v>
          </cell>
          <cell r="C820">
            <v>-7000.66</v>
          </cell>
        </row>
        <row r="821">
          <cell r="A821" t="str">
            <v>2401011026603</v>
          </cell>
          <cell r="B821" t="str">
            <v>FACULTATIVO CEDIDO</v>
          </cell>
          <cell r="C821">
            <v>-7000.66</v>
          </cell>
        </row>
        <row r="822">
          <cell r="A822" t="str">
            <v>240101102660307</v>
          </cell>
          <cell r="B822" t="str">
            <v>INCENDIO</v>
          </cell>
          <cell r="C822">
            <v>-7000.66</v>
          </cell>
        </row>
        <row r="823">
          <cell r="A823" t="str">
            <v>24010110267</v>
          </cell>
          <cell r="B823" t="str">
            <v>LIBERTY MUTUAL INSURANCE CO.</v>
          </cell>
          <cell r="C823">
            <v>-530.16999999999996</v>
          </cell>
        </row>
        <row r="824">
          <cell r="A824" t="str">
            <v>2401011026703</v>
          </cell>
          <cell r="B824" t="str">
            <v>FACULTATIVO CEDIDO</v>
          </cell>
          <cell r="C824">
            <v>-530.16999999999996</v>
          </cell>
        </row>
        <row r="825">
          <cell r="A825" t="str">
            <v>240101102670399</v>
          </cell>
          <cell r="B825" t="str">
            <v>MISCELANEOS</v>
          </cell>
          <cell r="C825">
            <v>-530.16999999999996</v>
          </cell>
        </row>
        <row r="826">
          <cell r="A826" t="str">
            <v>2403</v>
          </cell>
          <cell r="B826" t="str">
            <v>OBLIGACIONES EN CUENTA CORRIENTE CON SOCIEDADES PO</v>
          </cell>
          <cell r="C826">
            <v>-18888.38</v>
          </cell>
        </row>
        <row r="827">
          <cell r="A827" t="str">
            <v>240301</v>
          </cell>
          <cell r="B827" t="str">
            <v>CON REASEGURADAS</v>
          </cell>
          <cell r="C827">
            <v>-18888.38</v>
          </cell>
        </row>
        <row r="828">
          <cell r="A828" t="str">
            <v>2403011</v>
          </cell>
          <cell r="B828" t="str">
            <v>MONEDA NACIONAL</v>
          </cell>
          <cell r="C828">
            <v>-18888.38</v>
          </cell>
        </row>
        <row r="829">
          <cell r="A829" t="str">
            <v>240301101</v>
          </cell>
          <cell r="B829" t="str">
            <v>VIDA</v>
          </cell>
          <cell r="C829">
            <v>-7764.56</v>
          </cell>
        </row>
        <row r="830">
          <cell r="A830" t="str">
            <v>24030110101</v>
          </cell>
          <cell r="B830" t="str">
            <v>LA CENTRO AMERICANA,S.A.</v>
          </cell>
          <cell r="C830">
            <v>-857.79</v>
          </cell>
        </row>
        <row r="831">
          <cell r="A831" t="str">
            <v>24030110102</v>
          </cell>
          <cell r="B831" t="str">
            <v>COMPAÑIA GENERAL DE SEGUROS,S.A.</v>
          </cell>
          <cell r="C831">
            <v>-1227.3599999999999</v>
          </cell>
        </row>
        <row r="832">
          <cell r="A832" t="str">
            <v>24030110105</v>
          </cell>
          <cell r="B832" t="str">
            <v>ASEGURADORA SUIZA SALVADOREÑA,S.A.</v>
          </cell>
          <cell r="C832">
            <v>-5484.35</v>
          </cell>
        </row>
        <row r="833">
          <cell r="A833" t="str">
            <v>24030110106</v>
          </cell>
          <cell r="B833" t="str">
            <v>ASEGURADORA AGRICOLA COMERCIAL,S.A.</v>
          </cell>
          <cell r="C833">
            <v>-195.06</v>
          </cell>
        </row>
        <row r="834">
          <cell r="A834" t="str">
            <v>240301102</v>
          </cell>
          <cell r="B834" t="str">
            <v>NO VIDA</v>
          </cell>
          <cell r="C834">
            <v>-11123.82</v>
          </cell>
        </row>
        <row r="835">
          <cell r="A835" t="str">
            <v>24030110201</v>
          </cell>
          <cell r="B835" t="str">
            <v>LA CENTRO AMERICANA,S.A.</v>
          </cell>
          <cell r="C835">
            <v>-298.89999999999998</v>
          </cell>
        </row>
        <row r="836">
          <cell r="A836" t="str">
            <v>24030110205</v>
          </cell>
          <cell r="B836" t="str">
            <v>ASEGURADORA SUIZA SALVADOREÑA,S.A.</v>
          </cell>
          <cell r="C836">
            <v>-10824.92</v>
          </cell>
        </row>
        <row r="837">
          <cell r="A837" t="str">
            <v>240302</v>
          </cell>
          <cell r="B837" t="str">
            <v>CON COASEGURADAS</v>
          </cell>
          <cell r="C837">
            <v>0</v>
          </cell>
        </row>
        <row r="838">
          <cell r="A838" t="str">
            <v>2403021</v>
          </cell>
          <cell r="B838" t="str">
            <v>MONEDA NACIONAL</v>
          </cell>
          <cell r="C838">
            <v>0</v>
          </cell>
        </row>
        <row r="839">
          <cell r="A839" t="str">
            <v>240302101</v>
          </cell>
          <cell r="B839" t="str">
            <v>COMPAÑIAS NACIONALES</v>
          </cell>
          <cell r="C839">
            <v>0</v>
          </cell>
        </row>
        <row r="840">
          <cell r="A840" t="str">
            <v>24030210102</v>
          </cell>
          <cell r="B840" t="str">
            <v>COMPAÑIA GENERAL DE SEGUROS,S.A.</v>
          </cell>
          <cell r="C840">
            <v>0</v>
          </cell>
        </row>
        <row r="841">
          <cell r="A841" t="str">
            <v>26</v>
          </cell>
          <cell r="B841" t="str">
            <v>OBLIGACIONES CON INTERMEDIARIOS Y AGENTES</v>
          </cell>
          <cell r="C841">
            <v>-218569.78</v>
          </cell>
        </row>
        <row r="842">
          <cell r="A842" t="str">
            <v>2601</v>
          </cell>
          <cell r="B842" t="str">
            <v>OBLIGACIONES CON INTERMEDIARIOS DE SEGUROS</v>
          </cell>
          <cell r="C842">
            <v>-209126.52</v>
          </cell>
        </row>
        <row r="843">
          <cell r="A843" t="str">
            <v>260101</v>
          </cell>
          <cell r="B843" t="str">
            <v>COMISIONES POR PAGAR A INTERMEDIARIOS</v>
          </cell>
          <cell r="C843">
            <v>-209126.52</v>
          </cell>
        </row>
        <row r="844">
          <cell r="A844" t="str">
            <v>2601011</v>
          </cell>
          <cell r="B844" t="str">
            <v>MONEDA NACIONAL</v>
          </cell>
          <cell r="C844">
            <v>-209126.52</v>
          </cell>
        </row>
        <row r="845">
          <cell r="A845" t="str">
            <v>2602</v>
          </cell>
          <cell r="B845" t="str">
            <v>OBLIGACIONES CON AGENTES</v>
          </cell>
          <cell r="C845">
            <v>-9443.26</v>
          </cell>
        </row>
        <row r="846">
          <cell r="A846" t="str">
            <v>260201</v>
          </cell>
          <cell r="B846" t="str">
            <v>COMISIONES POR PAGAR A AGENTES INDEPENDIENTES</v>
          </cell>
          <cell r="C846">
            <v>-9443.26</v>
          </cell>
        </row>
        <row r="847">
          <cell r="A847" t="str">
            <v>2602011</v>
          </cell>
          <cell r="B847" t="str">
            <v>MONEDA NACIONAL</v>
          </cell>
          <cell r="C847">
            <v>-9443.26</v>
          </cell>
        </row>
        <row r="848">
          <cell r="A848" t="str">
            <v>27</v>
          </cell>
          <cell r="B848" t="str">
            <v>CUENTAS POR PAGAR</v>
          </cell>
          <cell r="C848">
            <v>-1612025.68</v>
          </cell>
        </row>
        <row r="849">
          <cell r="A849" t="str">
            <v>2701</v>
          </cell>
          <cell r="B849" t="str">
            <v>IMPUESTOS, CONTRIBUCIONES Y RETENCIONES</v>
          </cell>
          <cell r="C849">
            <v>-602776.85</v>
          </cell>
        </row>
        <row r="850">
          <cell r="A850" t="str">
            <v>270101</v>
          </cell>
          <cell r="B850" t="str">
            <v>RETENCIONES</v>
          </cell>
          <cell r="C850">
            <v>-23374.6</v>
          </cell>
        </row>
        <row r="851">
          <cell r="A851" t="str">
            <v>2701011</v>
          </cell>
          <cell r="B851" t="str">
            <v>MONEDA NACIONAL</v>
          </cell>
          <cell r="C851">
            <v>-23374.6</v>
          </cell>
        </row>
        <row r="852">
          <cell r="A852" t="str">
            <v>270101101</v>
          </cell>
          <cell r="B852" t="str">
            <v>IMPUESTO SOBRE LA RENTA</v>
          </cell>
          <cell r="C852">
            <v>-13629.03</v>
          </cell>
        </row>
        <row r="853">
          <cell r="A853" t="str">
            <v>27010110101</v>
          </cell>
          <cell r="B853" t="str">
            <v>IMPUESTO SOBRE LA RENTA-EMPLEADOS</v>
          </cell>
          <cell r="C853">
            <v>-12108.5</v>
          </cell>
        </row>
        <row r="854">
          <cell r="A854" t="str">
            <v>2701011010101</v>
          </cell>
          <cell r="B854" t="str">
            <v>RETENCIONES ISR EMPLEADOS</v>
          </cell>
          <cell r="C854">
            <v>-12108.5</v>
          </cell>
        </row>
        <row r="855">
          <cell r="A855" t="str">
            <v>27010110102</v>
          </cell>
          <cell r="B855" t="str">
            <v>IMPUESTO S/LA RENTA-CORREDORES DE SEGUROS</v>
          </cell>
          <cell r="C855">
            <v>-166.25</v>
          </cell>
        </row>
        <row r="856">
          <cell r="A856" t="str">
            <v>2701011010202</v>
          </cell>
          <cell r="B856" t="str">
            <v>AI-1023 JOSE ALFREDO ROVIRA CANALES</v>
          </cell>
          <cell r="C856">
            <v>0</v>
          </cell>
        </row>
        <row r="857">
          <cell r="A857" t="str">
            <v>2701011010205</v>
          </cell>
          <cell r="B857" t="str">
            <v>VICTORIA DEL ROSARIO REYES DE ALVAREZ</v>
          </cell>
          <cell r="C857">
            <v>0</v>
          </cell>
        </row>
        <row r="858">
          <cell r="A858" t="str">
            <v>2701011010208</v>
          </cell>
          <cell r="B858" t="str">
            <v>MARTA EVELYN CEA RODRIGUEZ</v>
          </cell>
          <cell r="C858">
            <v>0</v>
          </cell>
        </row>
        <row r="859">
          <cell r="A859" t="str">
            <v>2701011010214</v>
          </cell>
          <cell r="B859" t="str">
            <v>CARLOTA ARACELY CARTAGENA ALVAREZ</v>
          </cell>
          <cell r="C859">
            <v>0</v>
          </cell>
        </row>
        <row r="860">
          <cell r="A860" t="str">
            <v>2701011010216</v>
          </cell>
          <cell r="B860" t="str">
            <v>MERCEDES ADELA PADILLA DE DENYS</v>
          </cell>
          <cell r="C860">
            <v>0</v>
          </cell>
        </row>
        <row r="861">
          <cell r="A861" t="str">
            <v>2701011010234</v>
          </cell>
          <cell r="B861" t="str">
            <v>AI-01090 ROMANA XENIA ULLOA URQUILLA</v>
          </cell>
          <cell r="C861">
            <v>0</v>
          </cell>
        </row>
        <row r="862">
          <cell r="A862" t="str">
            <v>2701011010235</v>
          </cell>
          <cell r="B862" t="str">
            <v>IVONNE HILDUR AMAYA LEIVA DE VALLE</v>
          </cell>
          <cell r="C862">
            <v>-20.84</v>
          </cell>
        </row>
        <row r="863">
          <cell r="A863" t="str">
            <v>2701011010242</v>
          </cell>
          <cell r="B863" t="str">
            <v>KARLA MARGARITA LAHUD AGUILAR</v>
          </cell>
          <cell r="C863">
            <v>-21.5</v>
          </cell>
        </row>
        <row r="864">
          <cell r="A864" t="str">
            <v>2701011010243</v>
          </cell>
          <cell r="B864" t="str">
            <v>VICTOR MANUEL CARCAMO CABRERA</v>
          </cell>
          <cell r="C864">
            <v>-16.68</v>
          </cell>
        </row>
        <row r="865">
          <cell r="A865" t="str">
            <v>2701011010252</v>
          </cell>
          <cell r="B865" t="str">
            <v>MIRNA IVETTE HERNANDEZ GOMEZ</v>
          </cell>
          <cell r="C865">
            <v>-40.58</v>
          </cell>
        </row>
        <row r="866">
          <cell r="A866" t="str">
            <v>2701011010267</v>
          </cell>
          <cell r="B866" t="str">
            <v>RICARDO CUELLAR ZEPEDA ( IVD-0186)</v>
          </cell>
          <cell r="C866">
            <v>0</v>
          </cell>
        </row>
        <row r="867">
          <cell r="A867" t="str">
            <v>2701011010268</v>
          </cell>
          <cell r="B867" t="str">
            <v>RICARDO ANTONIO PREZA QUINTEROS (IVD-0254)</v>
          </cell>
          <cell r="C867">
            <v>0</v>
          </cell>
        </row>
        <row r="868">
          <cell r="A868" t="str">
            <v>2701011010275</v>
          </cell>
          <cell r="B868" t="str">
            <v>JOSE ISAAC MANCIA PEÑA (IVD-</v>
          </cell>
          <cell r="C868">
            <v>-58.5</v>
          </cell>
        </row>
        <row r="869">
          <cell r="A869" t="str">
            <v>2701011010281</v>
          </cell>
          <cell r="B869" t="str">
            <v>RICARDO ANTONIO PREZA QUINTEROS (IVD-0254)</v>
          </cell>
          <cell r="C869">
            <v>-8.15</v>
          </cell>
        </row>
        <row r="870">
          <cell r="A870" t="str">
            <v>2701011010286</v>
          </cell>
          <cell r="B870" t="str">
            <v>ULISES VLADIMIR ALARCON BARRERA</v>
          </cell>
          <cell r="C870">
            <v>0</v>
          </cell>
        </row>
        <row r="871">
          <cell r="A871" t="str">
            <v>2701011010289</v>
          </cell>
          <cell r="B871" t="str">
            <v>ERIKA YESENIA PALACIOS MARTINEZ</v>
          </cell>
          <cell r="C871">
            <v>0</v>
          </cell>
        </row>
        <row r="872">
          <cell r="A872" t="str">
            <v>27010110103</v>
          </cell>
          <cell r="B872" t="str">
            <v>IMPUESTO S/RENTA-HONORARIOS POR SERVICIOS</v>
          </cell>
          <cell r="C872">
            <v>-1038.28</v>
          </cell>
        </row>
        <row r="873">
          <cell r="A873" t="str">
            <v>2701011010310</v>
          </cell>
          <cell r="B873" t="str">
            <v>CARLOS ALFREDO QUINTANILLA PEREZ</v>
          </cell>
          <cell r="C873">
            <v>-50</v>
          </cell>
        </row>
        <row r="874">
          <cell r="A874" t="str">
            <v>2701011010361</v>
          </cell>
          <cell r="B874" t="str">
            <v>JUAN ELIAS RODRIGUEZ ARDON</v>
          </cell>
          <cell r="C874">
            <v>0</v>
          </cell>
        </row>
        <row r="875">
          <cell r="A875" t="str">
            <v>2701011010399</v>
          </cell>
          <cell r="B875" t="str">
            <v>VARIOS</v>
          </cell>
          <cell r="C875">
            <v>-988.28</v>
          </cell>
        </row>
        <row r="876">
          <cell r="A876" t="str">
            <v>27010110104</v>
          </cell>
          <cell r="B876" t="str">
            <v>DIRECTORES</v>
          </cell>
          <cell r="C876">
            <v>-55</v>
          </cell>
        </row>
        <row r="877">
          <cell r="A877" t="str">
            <v>27010110105</v>
          </cell>
          <cell r="B877" t="str">
            <v>NO DOMICILIADOS</v>
          </cell>
          <cell r="C877">
            <v>0</v>
          </cell>
        </row>
        <row r="878">
          <cell r="A878" t="str">
            <v>27010110106</v>
          </cell>
          <cell r="B878" t="str">
            <v>REASEGURADORES NO DOMICILIADOS</v>
          </cell>
          <cell r="C878">
            <v>0</v>
          </cell>
        </row>
        <row r="879">
          <cell r="A879" t="str">
            <v>27010110107</v>
          </cell>
          <cell r="B879" t="str">
            <v>IMPUESTO S/RENTA - PREMIOS</v>
          </cell>
          <cell r="C879">
            <v>-261</v>
          </cell>
        </row>
        <row r="880">
          <cell r="A880" t="str">
            <v>27010110108</v>
          </cell>
          <cell r="B880" t="str">
            <v>ACCIONISTAS DIVIDENDOS</v>
          </cell>
          <cell r="C880">
            <v>0</v>
          </cell>
        </row>
        <row r="881">
          <cell r="A881" t="str">
            <v>270101103</v>
          </cell>
          <cell r="B881" t="str">
            <v>SEGURO SOCIAL</v>
          </cell>
          <cell r="C881">
            <v>-3172.36</v>
          </cell>
        </row>
        <row r="882">
          <cell r="A882" t="str">
            <v>270101104</v>
          </cell>
          <cell r="B882" t="str">
            <v>ADMINISTRADORAS DE FONDOS DE PENSION</v>
          </cell>
          <cell r="C882">
            <v>-5648.34</v>
          </cell>
        </row>
        <row r="883">
          <cell r="A883" t="str">
            <v>27010110401</v>
          </cell>
          <cell r="B883" t="str">
            <v>A.F.P. CRECER</v>
          </cell>
          <cell r="C883">
            <v>-2757.42</v>
          </cell>
        </row>
        <row r="884">
          <cell r="A884" t="str">
            <v>2701011040101</v>
          </cell>
          <cell r="B884" t="str">
            <v>RETENCIONES AFP CRECER</v>
          </cell>
          <cell r="C884">
            <v>-2757.42</v>
          </cell>
        </row>
        <row r="885">
          <cell r="A885" t="str">
            <v>27010110405</v>
          </cell>
          <cell r="B885" t="str">
            <v>A.F.P.CONFIA</v>
          </cell>
          <cell r="C885">
            <v>-2890.92</v>
          </cell>
        </row>
        <row r="886">
          <cell r="A886" t="str">
            <v>2701011040501</v>
          </cell>
          <cell r="B886" t="str">
            <v>RETENCIONES AFP CONFIA</v>
          </cell>
          <cell r="C886">
            <v>-2890.92</v>
          </cell>
        </row>
        <row r="887">
          <cell r="A887" t="str">
            <v>270101106</v>
          </cell>
          <cell r="B887" t="str">
            <v>CUOTAS DE PRESTAMOS</v>
          </cell>
          <cell r="C887">
            <v>-196.02</v>
          </cell>
        </row>
        <row r="888">
          <cell r="A888" t="str">
            <v>27010110601</v>
          </cell>
          <cell r="B888" t="str">
            <v>BANCO DAVIVIENDA SALVADOREÑO,S.A.</v>
          </cell>
          <cell r="C888">
            <v>-196.02</v>
          </cell>
        </row>
        <row r="889">
          <cell r="A889" t="str">
            <v>2701011060101</v>
          </cell>
          <cell r="B889" t="str">
            <v>RETENCIONES PRÉSTAMOS BCO DAVIVIENDA</v>
          </cell>
          <cell r="C889">
            <v>-196.02</v>
          </cell>
        </row>
        <row r="890">
          <cell r="A890" t="str">
            <v>27010110610</v>
          </cell>
          <cell r="B890" t="str">
            <v>FUNDACION AYUDAME A VIVIR</v>
          </cell>
          <cell r="C890">
            <v>0</v>
          </cell>
        </row>
        <row r="891">
          <cell r="A891" t="str">
            <v>2701011061099</v>
          </cell>
          <cell r="B891" t="str">
            <v>VARIOS FUNDACION AYUDAME A VIVIR</v>
          </cell>
          <cell r="C891">
            <v>0</v>
          </cell>
        </row>
        <row r="892">
          <cell r="A892" t="str">
            <v>270101107</v>
          </cell>
          <cell r="B892" t="str">
            <v>EMBARGOS</v>
          </cell>
          <cell r="C892">
            <v>-728.85</v>
          </cell>
        </row>
        <row r="893">
          <cell r="A893" t="str">
            <v>27010110702</v>
          </cell>
          <cell r="B893" t="str">
            <v>GERARDO JESUS MEJIA NUÑEZ</v>
          </cell>
          <cell r="C893">
            <v>-215.81</v>
          </cell>
        </row>
        <row r="894">
          <cell r="A894" t="str">
            <v>27010110703</v>
          </cell>
          <cell r="B894" t="str">
            <v>EDWIN EMILIO GERMAN CRISTALES</v>
          </cell>
          <cell r="C894">
            <v>-513.04</v>
          </cell>
        </row>
        <row r="895">
          <cell r="A895" t="str">
            <v>27010110704</v>
          </cell>
          <cell r="B895" t="str">
            <v>YOLANDA CAROLINA LOPEZ DURAN</v>
          </cell>
          <cell r="C895">
            <v>0</v>
          </cell>
        </row>
        <row r="896">
          <cell r="A896" t="str">
            <v>270102</v>
          </cell>
          <cell r="B896" t="str">
            <v>IMPUESTOS Y CONTRIBUCIONES</v>
          </cell>
          <cell r="C896">
            <v>-579402.25</v>
          </cell>
        </row>
        <row r="897">
          <cell r="A897" t="str">
            <v>2701021</v>
          </cell>
          <cell r="B897" t="str">
            <v>MONEDA NACIONAL</v>
          </cell>
          <cell r="C897">
            <v>-579402.25</v>
          </cell>
        </row>
        <row r="898">
          <cell r="A898" t="str">
            <v>270102101</v>
          </cell>
          <cell r="B898" t="str">
            <v>IMPUESTO SOBRE LA RENTA</v>
          </cell>
          <cell r="C898">
            <v>-501242.62</v>
          </cell>
        </row>
        <row r="899">
          <cell r="A899" t="str">
            <v>270102106</v>
          </cell>
          <cell r="B899" t="str">
            <v>CONTRIBUCIONES ESPECIALES POR LEY - PLAN DE SEGURI</v>
          </cell>
          <cell r="C899">
            <v>-67610.69</v>
          </cell>
        </row>
        <row r="900">
          <cell r="A900" t="str">
            <v>270102109</v>
          </cell>
          <cell r="B900" t="str">
            <v>OTROS IMPUESTOS Y CONTRIBUCIONES</v>
          </cell>
          <cell r="C900">
            <v>-10548.94</v>
          </cell>
        </row>
        <row r="901">
          <cell r="A901" t="str">
            <v>27010210901</v>
          </cell>
          <cell r="B901" t="str">
            <v>PAGO A CUENTA</v>
          </cell>
          <cell r="C901">
            <v>0</v>
          </cell>
        </row>
        <row r="902">
          <cell r="A902" t="str">
            <v>27010210903</v>
          </cell>
          <cell r="B902" t="str">
            <v>CUERPO DE BOMBEROS RETENCIÓN</v>
          </cell>
          <cell r="C902">
            <v>-10548.94</v>
          </cell>
        </row>
        <row r="903">
          <cell r="A903" t="str">
            <v>2702</v>
          </cell>
          <cell r="B903" t="str">
            <v>REMUNERACIONES POR PAGAR</v>
          </cell>
          <cell r="C903">
            <v>-142463.41</v>
          </cell>
        </row>
        <row r="904">
          <cell r="A904" t="str">
            <v>270201</v>
          </cell>
          <cell r="B904" t="str">
            <v>VACACIONES POR PAGAR</v>
          </cell>
          <cell r="C904">
            <v>-6362.24</v>
          </cell>
        </row>
        <row r="905">
          <cell r="A905" t="str">
            <v>2702011</v>
          </cell>
          <cell r="B905" t="str">
            <v>MONEDA NACIONAL</v>
          </cell>
          <cell r="C905">
            <v>-6362.24</v>
          </cell>
        </row>
        <row r="906">
          <cell r="A906" t="str">
            <v>270205</v>
          </cell>
          <cell r="B906" t="str">
            <v>AGUINALDOS Y BONIFICACIONES</v>
          </cell>
          <cell r="C906">
            <v>-136101.17000000001</v>
          </cell>
        </row>
        <row r="907">
          <cell r="A907" t="str">
            <v>2702051</v>
          </cell>
          <cell r="B907" t="str">
            <v>MONEDA NACIONAL</v>
          </cell>
          <cell r="C907">
            <v>-136101.17000000001</v>
          </cell>
        </row>
        <row r="908">
          <cell r="A908" t="str">
            <v>270205101</v>
          </cell>
          <cell r="B908" t="str">
            <v>BONIFICACION JUNIO</v>
          </cell>
          <cell r="C908">
            <v>-27400</v>
          </cell>
        </row>
        <row r="909">
          <cell r="A909" t="str">
            <v>270205102</v>
          </cell>
          <cell r="B909" t="str">
            <v>BONO MARZO</v>
          </cell>
          <cell r="C909">
            <v>-78800</v>
          </cell>
        </row>
        <row r="910">
          <cell r="A910" t="str">
            <v>270205103</v>
          </cell>
          <cell r="B910" t="str">
            <v>AGUINALDO</v>
          </cell>
          <cell r="C910">
            <v>-29901.17</v>
          </cell>
        </row>
        <row r="911">
          <cell r="A911" t="str">
            <v>2706</v>
          </cell>
          <cell r="B911" t="str">
            <v>OTRAS CUENTAS POR PAGAR</v>
          </cell>
          <cell r="C911">
            <v>-866785.42</v>
          </cell>
        </row>
        <row r="912">
          <cell r="A912" t="str">
            <v>270601</v>
          </cell>
          <cell r="B912" t="str">
            <v>PROVEEDORES</v>
          </cell>
          <cell r="C912">
            <v>-186073.19</v>
          </cell>
        </row>
        <row r="913">
          <cell r="A913" t="str">
            <v>2706011</v>
          </cell>
          <cell r="B913" t="str">
            <v>MONEDA NACIONAL</v>
          </cell>
          <cell r="C913">
            <v>-186073.19</v>
          </cell>
        </row>
        <row r="914">
          <cell r="A914" t="str">
            <v>270601101</v>
          </cell>
          <cell r="B914" t="str">
            <v>PROVEEDORES SERVICIOS</v>
          </cell>
          <cell r="C914">
            <v>-184994.62</v>
          </cell>
        </row>
        <row r="915">
          <cell r="A915" t="str">
            <v>27060110102</v>
          </cell>
          <cell r="B915" t="str">
            <v>I.S.S.S.</v>
          </cell>
          <cell r="C915">
            <v>-9400</v>
          </cell>
        </row>
        <row r="916">
          <cell r="A916" t="str">
            <v>27060110103</v>
          </cell>
          <cell r="B916" t="str">
            <v>A.F.P.</v>
          </cell>
          <cell r="C916">
            <v>-6100</v>
          </cell>
        </row>
        <row r="917">
          <cell r="A917" t="str">
            <v>27060110104</v>
          </cell>
          <cell r="B917" t="str">
            <v>MUNICIPALIDAD DE SAN SALVADOR</v>
          </cell>
          <cell r="C917">
            <v>-4709.46</v>
          </cell>
        </row>
        <row r="918">
          <cell r="A918" t="str">
            <v>27060110105</v>
          </cell>
          <cell r="B918" t="str">
            <v>OPERARDORES LOGISTICOS RANSA,S.A. DE C.V.</v>
          </cell>
          <cell r="C918">
            <v>0</v>
          </cell>
        </row>
        <row r="919">
          <cell r="A919" t="str">
            <v>27060110106</v>
          </cell>
          <cell r="B919" t="str">
            <v>XEROX DE EL SALVADOR,S.A.</v>
          </cell>
          <cell r="C919">
            <v>-1200</v>
          </cell>
        </row>
        <row r="920">
          <cell r="A920" t="str">
            <v>27060110109</v>
          </cell>
          <cell r="B920" t="str">
            <v>GEA DE EL SALVADOR,S.A. DE C.V.</v>
          </cell>
          <cell r="C920">
            <v>-14439.71</v>
          </cell>
        </row>
        <row r="921">
          <cell r="A921" t="str">
            <v>27060110110</v>
          </cell>
          <cell r="B921" t="str">
            <v>CUERPO DE BOMBEROS - PAGO</v>
          </cell>
          <cell r="C921">
            <v>-2942.5</v>
          </cell>
        </row>
        <row r="922">
          <cell r="A922" t="str">
            <v>27060110112</v>
          </cell>
          <cell r="B922" t="str">
            <v>CARLOS ALFREDO QUINTANILLA PEREZ</v>
          </cell>
          <cell r="C922">
            <v>0</v>
          </cell>
        </row>
        <row r="923">
          <cell r="A923" t="str">
            <v>27060110113</v>
          </cell>
          <cell r="B923" t="str">
            <v>CLEANS SERVICE,S.A.DE C.V.</v>
          </cell>
          <cell r="C923">
            <v>0</v>
          </cell>
        </row>
        <row r="924">
          <cell r="A924" t="str">
            <v>27060110115</v>
          </cell>
          <cell r="B924" t="str">
            <v>CAMARA DE COMERCIO DE EL SALVADOR</v>
          </cell>
          <cell r="C924">
            <v>0</v>
          </cell>
        </row>
        <row r="925">
          <cell r="A925" t="str">
            <v>27060110117</v>
          </cell>
          <cell r="B925" t="str">
            <v>AUDITORES Y CONSULTORES DE NEGOCIOS,S.A. DE C.V.</v>
          </cell>
          <cell r="C925">
            <v>-5250.08</v>
          </cell>
        </row>
        <row r="926">
          <cell r="A926" t="str">
            <v>27060110119</v>
          </cell>
          <cell r="B926" t="str">
            <v>KPMG</v>
          </cell>
          <cell r="C926">
            <v>-15661.69</v>
          </cell>
        </row>
        <row r="927">
          <cell r="A927" t="str">
            <v>27060110120</v>
          </cell>
          <cell r="B927" t="str">
            <v>MENSAJERIA - MARIO ALBERTO CORTEZ</v>
          </cell>
          <cell r="C927">
            <v>-300</v>
          </cell>
        </row>
        <row r="928">
          <cell r="A928" t="str">
            <v>27060110122</v>
          </cell>
          <cell r="B928" t="str">
            <v>VALORES DAVIVIENDA EL SALVADOR,S.A.</v>
          </cell>
          <cell r="C928">
            <v>0</v>
          </cell>
        </row>
        <row r="929">
          <cell r="A929" t="str">
            <v>27060110127</v>
          </cell>
          <cell r="B929" t="str">
            <v>TARJETA DE CREDITO BCO.DAVIVIENDA SALVADOREÑO,S.A.</v>
          </cell>
          <cell r="C929">
            <v>-520.87</v>
          </cell>
        </row>
        <row r="930">
          <cell r="A930" t="str">
            <v>27060110137</v>
          </cell>
          <cell r="B930" t="str">
            <v>TELEMOVIL EL SALVADOR,S.A.</v>
          </cell>
          <cell r="C930">
            <v>-600</v>
          </cell>
        </row>
        <row r="931">
          <cell r="A931" t="str">
            <v>27060110142</v>
          </cell>
          <cell r="B931" t="str">
            <v>MARKTING COMERCIALIZAR MASIVO</v>
          </cell>
          <cell r="C931">
            <v>-8800</v>
          </cell>
        </row>
        <row r="932">
          <cell r="A932" t="str">
            <v>27060110143</v>
          </cell>
          <cell r="B932" t="str">
            <v>MEDIPROCESOS, S.A.</v>
          </cell>
          <cell r="C932">
            <v>-1838.85</v>
          </cell>
        </row>
        <row r="933">
          <cell r="A933" t="str">
            <v>27060110146</v>
          </cell>
          <cell r="B933" t="str">
            <v>GIBSON Y CIA.S.A. DE C.V.</v>
          </cell>
          <cell r="C933">
            <v>-173.46</v>
          </cell>
        </row>
        <row r="934">
          <cell r="A934" t="str">
            <v>27060110149</v>
          </cell>
          <cell r="B934" t="str">
            <v>VIATICOS</v>
          </cell>
          <cell r="C934">
            <v>-3900</v>
          </cell>
        </row>
        <row r="935">
          <cell r="A935" t="str">
            <v>27060110150</v>
          </cell>
          <cell r="B935" t="str">
            <v>MARKETING COMERCIAL</v>
          </cell>
          <cell r="C935">
            <v>-10190.379999999999</v>
          </cell>
        </row>
        <row r="936">
          <cell r="A936" t="str">
            <v>27060110152</v>
          </cell>
          <cell r="B936" t="str">
            <v>JUAN ELIAS RODRIGUEZ ARDON</v>
          </cell>
          <cell r="C936">
            <v>-4800</v>
          </cell>
        </row>
        <row r="937">
          <cell r="A937" t="str">
            <v>27060110153</v>
          </cell>
          <cell r="B937" t="str">
            <v>TRANSPORTE DE PERSONAL</v>
          </cell>
          <cell r="C937">
            <v>-1000</v>
          </cell>
        </row>
        <row r="938">
          <cell r="A938" t="str">
            <v>27060110157</v>
          </cell>
          <cell r="B938" t="str">
            <v>BRILLAT OBLIGACIONES POR SERVICIOS DE POLIZAS</v>
          </cell>
          <cell r="C938">
            <v>-54405.61</v>
          </cell>
        </row>
        <row r="939">
          <cell r="A939" t="str">
            <v>27060110159</v>
          </cell>
          <cell r="B939" t="str">
            <v>MARKETING BANCASEGUROS</v>
          </cell>
          <cell r="C939">
            <v>-17742.7</v>
          </cell>
        </row>
        <row r="940">
          <cell r="A940" t="str">
            <v>27060110164</v>
          </cell>
          <cell r="B940" t="str">
            <v>BANCO DAVIVIENDA SALVADOREÑO, S.A.</v>
          </cell>
          <cell r="C940">
            <v>-2388.56</v>
          </cell>
        </row>
        <row r="941">
          <cell r="A941" t="str">
            <v>27060110188</v>
          </cell>
          <cell r="B941" t="str">
            <v>CAPACITACION</v>
          </cell>
          <cell r="C941">
            <v>-11464.51</v>
          </cell>
        </row>
        <row r="942">
          <cell r="A942" t="str">
            <v>27060110199</v>
          </cell>
          <cell r="B942" t="str">
            <v>VARIOS</v>
          </cell>
          <cell r="C942">
            <v>-7166.24</v>
          </cell>
        </row>
        <row r="943">
          <cell r="A943" t="str">
            <v>270601103</v>
          </cell>
          <cell r="B943" t="str">
            <v>PAGOS PENDIENTE DE LIQUIDAR</v>
          </cell>
          <cell r="C943">
            <v>-1078.57</v>
          </cell>
        </row>
        <row r="944">
          <cell r="A944" t="str">
            <v>27060110305</v>
          </cell>
          <cell r="B944" t="str">
            <v>DEDUCIBLES AUTOMOTORES</v>
          </cell>
          <cell r="C944">
            <v>-1078.57</v>
          </cell>
        </row>
        <row r="945">
          <cell r="A945" t="str">
            <v>27060110307</v>
          </cell>
          <cell r="B945" t="str">
            <v>IVA PENDIENTE RECLAMOS</v>
          </cell>
          <cell r="C945">
            <v>0</v>
          </cell>
        </row>
        <row r="946">
          <cell r="A946" t="str">
            <v>270603</v>
          </cell>
          <cell r="B946" t="str">
            <v>DIVIDENDOS POR PAGAR</v>
          </cell>
          <cell r="C946">
            <v>-1.89</v>
          </cell>
        </row>
        <row r="947">
          <cell r="A947" t="str">
            <v>2706031</v>
          </cell>
          <cell r="B947" t="str">
            <v>MONEDA NACIONAL</v>
          </cell>
          <cell r="C947">
            <v>-1.89</v>
          </cell>
        </row>
        <row r="948">
          <cell r="A948" t="str">
            <v>270609</v>
          </cell>
          <cell r="B948" t="str">
            <v>DIVERSAS</v>
          </cell>
          <cell r="C948">
            <v>-680710.34</v>
          </cell>
        </row>
        <row r="949">
          <cell r="A949" t="str">
            <v>2706091</v>
          </cell>
          <cell r="B949" t="str">
            <v>MONEDA NACIONAL</v>
          </cell>
          <cell r="C949">
            <v>-680710.34</v>
          </cell>
        </row>
        <row r="950">
          <cell r="A950" t="str">
            <v>270609101</v>
          </cell>
          <cell r="B950" t="str">
            <v>CHEQUES VENCIDOS PENDIENTES DE COBRO</v>
          </cell>
          <cell r="C950">
            <v>-19216.72</v>
          </cell>
        </row>
        <row r="951">
          <cell r="A951" t="str">
            <v>27060910101</v>
          </cell>
          <cell r="B951" t="str">
            <v>CHEQUES VENCIDOS EN CIRCULACION</v>
          </cell>
          <cell r="C951">
            <v>-13522.23</v>
          </cell>
        </row>
        <row r="952">
          <cell r="A952" t="str">
            <v>2706091010199</v>
          </cell>
          <cell r="B952" t="str">
            <v>CHEQUES VENCIDOS EN CIRCULACION</v>
          </cell>
          <cell r="C952">
            <v>-13522.23</v>
          </cell>
        </row>
        <row r="953">
          <cell r="A953" t="str">
            <v>27060910102</v>
          </cell>
          <cell r="B953" t="str">
            <v>CHEQUES VENCIDOS ANULADOS</v>
          </cell>
          <cell r="C953">
            <v>-5694.49</v>
          </cell>
        </row>
        <row r="954">
          <cell r="A954" t="str">
            <v>2706091010299</v>
          </cell>
          <cell r="B954" t="str">
            <v>CHEQUES VENCIDOS ANULADOS</v>
          </cell>
          <cell r="C954">
            <v>-5694.49</v>
          </cell>
        </row>
        <row r="955">
          <cell r="A955" t="str">
            <v>270609102</v>
          </cell>
          <cell r="B955" t="str">
            <v>COMISIONES CAUSADAS NO DEVENGADAS</v>
          </cell>
          <cell r="C955">
            <v>-370014.32</v>
          </cell>
        </row>
        <row r="956">
          <cell r="A956" t="str">
            <v>27060910201</v>
          </cell>
          <cell r="B956" t="str">
            <v>INDIVIDUAL</v>
          </cell>
          <cell r="C956">
            <v>-27271.919999999998</v>
          </cell>
        </row>
        <row r="957">
          <cell r="A957" t="str">
            <v>27060910202</v>
          </cell>
          <cell r="B957" t="str">
            <v>COLECTIVO</v>
          </cell>
          <cell r="C957">
            <v>-73096.91</v>
          </cell>
        </row>
        <row r="958">
          <cell r="A958" t="str">
            <v>27060910203</v>
          </cell>
          <cell r="B958" t="str">
            <v>DECRECIENTE</v>
          </cell>
          <cell r="C958">
            <v>-114595.69</v>
          </cell>
        </row>
        <row r="959">
          <cell r="A959" t="str">
            <v>27060910205</v>
          </cell>
          <cell r="B959" t="str">
            <v>ACCIDENTES PERSONALES</v>
          </cell>
          <cell r="C959">
            <v>-15639.4</v>
          </cell>
        </row>
        <row r="960">
          <cell r="A960" t="str">
            <v>27060910206</v>
          </cell>
          <cell r="B960" t="str">
            <v>INCENDIO Y LINEAS ALIADAS</v>
          </cell>
          <cell r="C960">
            <v>-85273.27</v>
          </cell>
        </row>
        <row r="961">
          <cell r="A961" t="str">
            <v>27060910207</v>
          </cell>
          <cell r="B961" t="str">
            <v>AUTOMOTORES</v>
          </cell>
          <cell r="C961">
            <v>-43937.82</v>
          </cell>
        </row>
        <row r="962">
          <cell r="A962" t="str">
            <v>27060910209</v>
          </cell>
          <cell r="B962" t="str">
            <v>TRANSPORTE MARITIMO</v>
          </cell>
          <cell r="C962">
            <v>-1485.34</v>
          </cell>
        </row>
        <row r="963">
          <cell r="A963" t="str">
            <v>27060910211</v>
          </cell>
          <cell r="B963" t="str">
            <v>TRANSPORTE TERRESTRE</v>
          </cell>
          <cell r="C963">
            <v>-2463.04</v>
          </cell>
        </row>
        <row r="964">
          <cell r="A964" t="str">
            <v>27060910214</v>
          </cell>
          <cell r="B964" t="str">
            <v>ROBO Y HURTO</v>
          </cell>
          <cell r="C964">
            <v>-1484.18</v>
          </cell>
        </row>
        <row r="965">
          <cell r="A965" t="str">
            <v>27060910215</v>
          </cell>
          <cell r="B965" t="str">
            <v>FIDELIDAD</v>
          </cell>
          <cell r="C965">
            <v>-664.39</v>
          </cell>
        </row>
        <row r="966">
          <cell r="A966" t="str">
            <v>27060910217</v>
          </cell>
          <cell r="B966" t="str">
            <v>TODO RIESGO PARA CONTRATISTAS</v>
          </cell>
          <cell r="C966">
            <v>-433.22</v>
          </cell>
        </row>
        <row r="967">
          <cell r="A967" t="str">
            <v>27060910218</v>
          </cell>
          <cell r="B967" t="str">
            <v>TODO RIESGO EQUIPO PARA CONTRATISTAS</v>
          </cell>
          <cell r="C967">
            <v>-344.24</v>
          </cell>
        </row>
        <row r="968">
          <cell r="A968" t="str">
            <v>27060910219</v>
          </cell>
          <cell r="B968" t="str">
            <v>ROTURA DE MAQUINARIA</v>
          </cell>
          <cell r="C968">
            <v>0</v>
          </cell>
        </row>
        <row r="969">
          <cell r="A969" t="str">
            <v>27060910221</v>
          </cell>
          <cell r="B969" t="str">
            <v>TODO RIESGO EQUIPO ELECTRONICO</v>
          </cell>
          <cell r="C969">
            <v>-1691.5</v>
          </cell>
        </row>
        <row r="970">
          <cell r="A970" t="str">
            <v>27060910222</v>
          </cell>
          <cell r="B970" t="str">
            <v>CALDEROS</v>
          </cell>
          <cell r="C970">
            <v>-37.06</v>
          </cell>
        </row>
        <row r="971">
          <cell r="A971" t="str">
            <v>27060910225</v>
          </cell>
          <cell r="B971" t="str">
            <v>RESPONSABILIDAD CIVIL</v>
          </cell>
          <cell r="C971">
            <v>-848.23</v>
          </cell>
        </row>
        <row r="972">
          <cell r="A972" t="str">
            <v>27060910232</v>
          </cell>
          <cell r="B972" t="str">
            <v>MISCELANEOS-COMISIONES NO DEVENGADAS</v>
          </cell>
          <cell r="C972">
            <v>-748.11</v>
          </cell>
        </row>
        <row r="973">
          <cell r="A973" t="str">
            <v>2706091023201</v>
          </cell>
          <cell r="B973" t="str">
            <v>DINERO Y VALORES</v>
          </cell>
          <cell r="C973">
            <v>-748.11</v>
          </cell>
        </row>
        <row r="974">
          <cell r="A974" t="str">
            <v>270609103</v>
          </cell>
          <cell r="B974" t="str">
            <v>COMISIONES POR PRIMAS DE FIANZAS-NO DEVENGADAS</v>
          </cell>
          <cell r="C974">
            <v>0</v>
          </cell>
        </row>
        <row r="975">
          <cell r="A975" t="str">
            <v>27060910301</v>
          </cell>
          <cell r="B975" t="str">
            <v>FIDELIDAD</v>
          </cell>
          <cell r="C975">
            <v>0</v>
          </cell>
        </row>
        <row r="976">
          <cell r="A976" t="str">
            <v>27060910302</v>
          </cell>
          <cell r="B976" t="str">
            <v>GARANTIA</v>
          </cell>
          <cell r="C976">
            <v>0</v>
          </cell>
        </row>
        <row r="977">
          <cell r="A977" t="str">
            <v>270609109</v>
          </cell>
          <cell r="B977" t="str">
            <v>IVA RETENIDO 1%</v>
          </cell>
          <cell r="C977">
            <v>-50.96</v>
          </cell>
        </row>
        <row r="978">
          <cell r="A978" t="str">
            <v>27060910901</v>
          </cell>
          <cell r="B978" t="str">
            <v>CF.Y FACT. POR IVA RETENIDO 1%</v>
          </cell>
          <cell r="C978">
            <v>-50.96</v>
          </cell>
        </row>
        <row r="979">
          <cell r="A979" t="str">
            <v>270609199</v>
          </cell>
          <cell r="B979" t="str">
            <v>OTROS</v>
          </cell>
          <cell r="C979">
            <v>-291428.34000000003</v>
          </cell>
        </row>
        <row r="980">
          <cell r="A980" t="str">
            <v>27060919901</v>
          </cell>
          <cell r="B980" t="str">
            <v>SOBRE PRECIOS INVERSIONES</v>
          </cell>
          <cell r="C980">
            <v>-263325.21000000002</v>
          </cell>
        </row>
        <row r="981">
          <cell r="A981" t="str">
            <v>27060919914</v>
          </cell>
          <cell r="B981" t="str">
            <v>SEGURO AUTOMOTORES</v>
          </cell>
          <cell r="C981">
            <v>-5105.17</v>
          </cell>
        </row>
        <row r="982">
          <cell r="A982" t="str">
            <v>27060919917</v>
          </cell>
          <cell r="B982" t="str">
            <v>RECLAMOS PENDIENTE LIQUIDAR</v>
          </cell>
          <cell r="C982">
            <v>0</v>
          </cell>
        </row>
        <row r="983">
          <cell r="A983" t="str">
            <v>27060919925</v>
          </cell>
          <cell r="B983" t="str">
            <v>MULTAS</v>
          </cell>
          <cell r="C983">
            <v>-21000</v>
          </cell>
        </row>
        <row r="984">
          <cell r="A984" t="str">
            <v>27060919999</v>
          </cell>
          <cell r="B984" t="str">
            <v>VARIOS</v>
          </cell>
          <cell r="C984">
            <v>-1997.96</v>
          </cell>
        </row>
        <row r="985">
          <cell r="A985" t="str">
            <v>28</v>
          </cell>
          <cell r="B985" t="str">
            <v>PROVISIONES</v>
          </cell>
          <cell r="C985">
            <v>-96523.5</v>
          </cell>
        </row>
        <row r="986">
          <cell r="A986" t="str">
            <v>2801</v>
          </cell>
          <cell r="B986" t="str">
            <v>PROVISION POR OBLIGACIONES LABORALES</v>
          </cell>
          <cell r="C986">
            <v>-96523.5</v>
          </cell>
        </row>
        <row r="987">
          <cell r="A987" t="str">
            <v>280101</v>
          </cell>
          <cell r="B987" t="str">
            <v>PROVISION POR OBLIGACIONES LABORALES</v>
          </cell>
          <cell r="C987">
            <v>-96523.5</v>
          </cell>
        </row>
        <row r="988">
          <cell r="A988" t="str">
            <v>2801010</v>
          </cell>
          <cell r="B988" t="str">
            <v>PROVISION POR OBLIGACIONES LABORALES</v>
          </cell>
          <cell r="C988">
            <v>-96523.5</v>
          </cell>
        </row>
        <row r="989">
          <cell r="A989" t="str">
            <v>29</v>
          </cell>
          <cell r="B989" t="str">
            <v>OTROS PASIVOS</v>
          </cell>
          <cell r="C989">
            <v>-690227.78</v>
          </cell>
        </row>
        <row r="990">
          <cell r="A990" t="str">
            <v>2901</v>
          </cell>
          <cell r="B990" t="str">
            <v>INGRESOS DIFERIDOS</v>
          </cell>
          <cell r="C990">
            <v>-656347.47</v>
          </cell>
        </row>
        <row r="991">
          <cell r="A991" t="str">
            <v>290101</v>
          </cell>
          <cell r="B991" t="str">
            <v>PRIMAS PERCIBIDAS NO DEVENGADAS POR SEGUROS</v>
          </cell>
          <cell r="C991">
            <v>-21265.17</v>
          </cell>
        </row>
        <row r="992">
          <cell r="A992" t="str">
            <v>2901011</v>
          </cell>
          <cell r="B992" t="str">
            <v>PRIMAS PERCIBIDAS-MONEDA NACIONAL</v>
          </cell>
          <cell r="C992">
            <v>-21265.17</v>
          </cell>
        </row>
        <row r="993">
          <cell r="A993" t="str">
            <v>290101103</v>
          </cell>
          <cell r="B993" t="str">
            <v>VIDA INDIVIDUAL</v>
          </cell>
          <cell r="C993">
            <v>-5302.87</v>
          </cell>
        </row>
        <row r="994">
          <cell r="A994" t="str">
            <v>290101107</v>
          </cell>
          <cell r="B994" t="str">
            <v>INCENDIO Y LINEAS ALIADAS</v>
          </cell>
          <cell r="C994">
            <v>-3600.77</v>
          </cell>
        </row>
        <row r="995">
          <cell r="A995" t="str">
            <v>290101108</v>
          </cell>
          <cell r="B995" t="str">
            <v>AUTOMOTORES</v>
          </cell>
          <cell r="C995">
            <v>-11511.53</v>
          </cell>
        </row>
        <row r="996">
          <cell r="A996" t="str">
            <v>290101109</v>
          </cell>
          <cell r="B996" t="str">
            <v>OTROS SEGUROS GENERALES</v>
          </cell>
          <cell r="C996">
            <v>-850</v>
          </cell>
        </row>
        <row r="997">
          <cell r="A997" t="str">
            <v>29010110904</v>
          </cell>
          <cell r="B997" t="str">
            <v>TRANSPORTE TERRESTRE</v>
          </cell>
          <cell r="C997">
            <v>0</v>
          </cell>
        </row>
        <row r="998">
          <cell r="A998" t="str">
            <v>29010110918</v>
          </cell>
          <cell r="B998" t="str">
            <v>RESPONSABILIDAD CIVIL</v>
          </cell>
          <cell r="C998">
            <v>-850</v>
          </cell>
        </row>
        <row r="999">
          <cell r="A999" t="str">
            <v>290102</v>
          </cell>
          <cell r="B999" t="str">
            <v>PRIMAS PERCIBIDAS NO DEVENGADAS POR AFIANZAMIENTOS</v>
          </cell>
          <cell r="C999">
            <v>-587136.13</v>
          </cell>
        </row>
        <row r="1000">
          <cell r="A1000" t="str">
            <v>2901021</v>
          </cell>
          <cell r="B1000" t="str">
            <v>MONEDA NACIONAL-PRIMAS PERCIBIDAS NO DEVENG.POR AF</v>
          </cell>
          <cell r="C1000">
            <v>-587136.13</v>
          </cell>
        </row>
        <row r="1001">
          <cell r="A1001" t="str">
            <v>290102104</v>
          </cell>
          <cell r="B1001" t="str">
            <v>FIANZAS DE FIEL CUMPLIMIENTO</v>
          </cell>
          <cell r="C1001">
            <v>-260949.39</v>
          </cell>
        </row>
        <row r="1002">
          <cell r="A1002" t="str">
            <v>290102105</v>
          </cell>
          <cell r="B1002" t="str">
            <v>FIANZAS ANTICIPO</v>
          </cell>
          <cell r="C1002">
            <v>-326186.74</v>
          </cell>
        </row>
        <row r="1003">
          <cell r="A1003" t="str">
            <v>290103</v>
          </cell>
          <cell r="B1003" t="str">
            <v>COMISIONES DIFERIDAS</v>
          </cell>
          <cell r="C1003">
            <v>-697.06</v>
          </cell>
        </row>
        <row r="1004">
          <cell r="A1004" t="str">
            <v>2901031</v>
          </cell>
          <cell r="B1004" t="str">
            <v>MONEDA NACIONAL</v>
          </cell>
          <cell r="C1004">
            <v>-697.06</v>
          </cell>
        </row>
        <row r="1005">
          <cell r="A1005" t="str">
            <v>290103101</v>
          </cell>
          <cell r="B1005" t="str">
            <v>COMISIONES PENDIENTES DE LIQUIDAR</v>
          </cell>
          <cell r="C1005">
            <v>-697.06</v>
          </cell>
        </row>
        <row r="1006">
          <cell r="A1006" t="str">
            <v>290109</v>
          </cell>
          <cell r="B1006" t="str">
            <v>DIVERSOS</v>
          </cell>
          <cell r="C1006">
            <v>-47249.11</v>
          </cell>
        </row>
        <row r="1007">
          <cell r="A1007" t="str">
            <v>2901091</v>
          </cell>
          <cell r="B1007" t="str">
            <v>MONEDA NACIONAL</v>
          </cell>
          <cell r="C1007">
            <v>-47249.11</v>
          </cell>
        </row>
        <row r="1008">
          <cell r="A1008" t="str">
            <v>290109106</v>
          </cell>
          <cell r="B1008" t="str">
            <v>SALDOS POR LIQUIDAR PRIMAS S/POLIZAS</v>
          </cell>
          <cell r="C1008">
            <v>-47249.11</v>
          </cell>
        </row>
        <row r="1009">
          <cell r="A1009" t="str">
            <v>29010910602</v>
          </cell>
          <cell r="B1009" t="str">
            <v>FUNERARIO</v>
          </cell>
          <cell r="C1009">
            <v>0</v>
          </cell>
        </row>
        <row r="1010">
          <cell r="A1010" t="str">
            <v>29010910603</v>
          </cell>
          <cell r="B1010" t="str">
            <v>PRIMAS POR CAUSAR CLIENTES VARIOS</v>
          </cell>
          <cell r="C1010">
            <v>-47249.11</v>
          </cell>
        </row>
        <row r="1011">
          <cell r="A1011" t="str">
            <v>2904</v>
          </cell>
          <cell r="B1011" t="str">
            <v>DEBITO FISCAL - IVA</v>
          </cell>
          <cell r="C1011">
            <v>-33880.31</v>
          </cell>
        </row>
        <row r="1012">
          <cell r="A1012" t="str">
            <v>290401</v>
          </cell>
          <cell r="B1012" t="str">
            <v>DEBITO FISCAL - IVA</v>
          </cell>
          <cell r="C1012">
            <v>-33880.31</v>
          </cell>
        </row>
        <row r="1013">
          <cell r="A1013" t="str">
            <v>2904011</v>
          </cell>
          <cell r="B1013" t="str">
            <v>MONEDA NACIONAL</v>
          </cell>
          <cell r="C1013">
            <v>-33880.31</v>
          </cell>
        </row>
        <row r="1014">
          <cell r="A1014" t="str">
            <v>290401101</v>
          </cell>
          <cell r="B1014" t="str">
            <v>DEBITO FISCAL-IVA</v>
          </cell>
          <cell r="C1014">
            <v>0</v>
          </cell>
        </row>
        <row r="1015">
          <cell r="A1015" t="str">
            <v>290401103</v>
          </cell>
          <cell r="B1015" t="str">
            <v>IVA RETENIDO POR PAGAR</v>
          </cell>
          <cell r="C1015">
            <v>-2697.13</v>
          </cell>
        </row>
        <row r="1016">
          <cell r="A1016" t="str">
            <v>29040110302</v>
          </cell>
          <cell r="B1016" t="str">
            <v>OPERAC.LOCALES SUJETAS AL 1%</v>
          </cell>
          <cell r="C1016">
            <v>-2697.13</v>
          </cell>
        </row>
        <row r="1017">
          <cell r="A1017" t="str">
            <v>290401104</v>
          </cell>
          <cell r="B1017" t="str">
            <v>DEBITO FISCAL POR PAGAR</v>
          </cell>
          <cell r="C1017">
            <v>-31183.18</v>
          </cell>
        </row>
        <row r="1018">
          <cell r="A1018" t="str">
            <v>3</v>
          </cell>
          <cell r="B1018" t="str">
            <v>PATRIMONIO</v>
          </cell>
          <cell r="C1018">
            <v>-12035529.880000001</v>
          </cell>
        </row>
        <row r="1019">
          <cell r="A1019" t="str">
            <v>31</v>
          </cell>
          <cell r="B1019" t="str">
            <v>CAPITAL SOCIAL</v>
          </cell>
          <cell r="C1019">
            <v>-8571429</v>
          </cell>
        </row>
        <row r="1020">
          <cell r="A1020" t="str">
            <v>3101</v>
          </cell>
          <cell r="B1020" t="str">
            <v>CAPITAL PAGADO</v>
          </cell>
          <cell r="C1020">
            <v>-8571429</v>
          </cell>
        </row>
        <row r="1021">
          <cell r="A1021" t="str">
            <v>310101</v>
          </cell>
          <cell r="B1021" t="str">
            <v>CAPITAL SUSCRITO</v>
          </cell>
          <cell r="C1021">
            <v>-8571429</v>
          </cell>
        </row>
        <row r="1022">
          <cell r="A1022" t="str">
            <v>3101010</v>
          </cell>
          <cell r="B1022" t="str">
            <v>CAPITAL SUSCRITO</v>
          </cell>
          <cell r="C1022">
            <v>-8571429</v>
          </cell>
        </row>
        <row r="1023">
          <cell r="A1023" t="str">
            <v>310101001</v>
          </cell>
          <cell r="B1023" t="str">
            <v>INVERSIONES FINANCIERAS DAVIVIENDA</v>
          </cell>
          <cell r="C1023">
            <v>-8571428</v>
          </cell>
        </row>
        <row r="1024">
          <cell r="A1024" t="str">
            <v>310101007</v>
          </cell>
          <cell r="B1024" t="str">
            <v>OSCAR SAMOUR SANTILLANA</v>
          </cell>
          <cell r="C1024">
            <v>-1</v>
          </cell>
        </row>
        <row r="1025">
          <cell r="A1025" t="str">
            <v>35</v>
          </cell>
          <cell r="B1025" t="str">
            <v>RESERVAS DE CAPITAL</v>
          </cell>
          <cell r="C1025">
            <v>-1714285.72</v>
          </cell>
        </row>
        <row r="1026">
          <cell r="A1026" t="str">
            <v>3501</v>
          </cell>
          <cell r="B1026" t="str">
            <v>RESERVAS OBLIGATORIAS</v>
          </cell>
          <cell r="C1026">
            <v>-1714285.72</v>
          </cell>
        </row>
        <row r="1027">
          <cell r="A1027" t="str">
            <v>350101</v>
          </cell>
          <cell r="B1027" t="str">
            <v>RESERVA LEGAL</v>
          </cell>
          <cell r="C1027">
            <v>-1714285.72</v>
          </cell>
        </row>
        <row r="1028">
          <cell r="A1028" t="str">
            <v>3501010</v>
          </cell>
          <cell r="B1028" t="str">
            <v>RESERVA LEGAL</v>
          </cell>
          <cell r="C1028">
            <v>-1714285.72</v>
          </cell>
        </row>
        <row r="1029">
          <cell r="A1029" t="str">
            <v>36</v>
          </cell>
          <cell r="B1029" t="str">
            <v>PATRIMONIO RESTRINGIDO</v>
          </cell>
          <cell r="C1029">
            <v>-212125.09</v>
          </cell>
        </row>
        <row r="1030">
          <cell r="A1030" t="str">
            <v>3602</v>
          </cell>
          <cell r="B1030" t="str">
            <v>UTILIDADES NO DISTRIBUIBLES</v>
          </cell>
          <cell r="C1030">
            <v>-212125.09</v>
          </cell>
        </row>
        <row r="1031">
          <cell r="A1031" t="str">
            <v>360201</v>
          </cell>
          <cell r="B1031" t="str">
            <v>UTILIDADES NO DISTRIBUIBLES</v>
          </cell>
          <cell r="C1031">
            <v>-212125.09</v>
          </cell>
        </row>
        <row r="1032">
          <cell r="A1032" t="str">
            <v>3602010</v>
          </cell>
          <cell r="B1032" t="str">
            <v>UTILIDADES NO DISTRIBUIBLES</v>
          </cell>
          <cell r="C1032">
            <v>-212125.09</v>
          </cell>
        </row>
        <row r="1033">
          <cell r="A1033" t="str">
            <v>360201001</v>
          </cell>
          <cell r="B1033" t="str">
            <v>PRODUCTOS POR COBRAR INTERESES</v>
          </cell>
          <cell r="C1033">
            <v>-212125.09</v>
          </cell>
        </row>
        <row r="1034">
          <cell r="A1034" t="str">
            <v>38</v>
          </cell>
          <cell r="B1034" t="str">
            <v>RESULTADOS ACUMULADOS</v>
          </cell>
          <cell r="C1034">
            <v>-1537690.07</v>
          </cell>
        </row>
        <row r="1035">
          <cell r="A1035" t="str">
            <v>3801</v>
          </cell>
          <cell r="B1035" t="str">
            <v>RESULTADOS DEL EJERCICIO</v>
          </cell>
          <cell r="C1035">
            <v>0</v>
          </cell>
        </row>
        <row r="1036">
          <cell r="A1036" t="str">
            <v>380101</v>
          </cell>
          <cell r="B1036" t="str">
            <v>UTILIDADES</v>
          </cell>
          <cell r="C1036">
            <v>0</v>
          </cell>
        </row>
        <row r="1037">
          <cell r="A1037" t="str">
            <v>3801010</v>
          </cell>
          <cell r="B1037" t="str">
            <v>UTILIDADES</v>
          </cell>
          <cell r="C1037">
            <v>0</v>
          </cell>
        </row>
        <row r="1038">
          <cell r="A1038" t="str">
            <v>3802</v>
          </cell>
          <cell r="B1038" t="str">
            <v>RESULTADOS DE EJERCICIOS ANTERIORES</v>
          </cell>
          <cell r="C1038">
            <v>-1537690.07</v>
          </cell>
        </row>
        <row r="1039">
          <cell r="A1039" t="str">
            <v>380201</v>
          </cell>
          <cell r="B1039" t="str">
            <v>UTILIDADES</v>
          </cell>
          <cell r="C1039">
            <v>-1537690.07</v>
          </cell>
        </row>
        <row r="1040">
          <cell r="A1040" t="str">
            <v>3802010</v>
          </cell>
          <cell r="B1040" t="str">
            <v>UTILIDADES</v>
          </cell>
          <cell r="C1040">
            <v>-1537690.07</v>
          </cell>
        </row>
        <row r="1041">
          <cell r="A1041" t="str">
            <v>380201017</v>
          </cell>
          <cell r="B1041" t="str">
            <v>REMANENTE UTILIDADES EJERCICIO 2014</v>
          </cell>
          <cell r="C1041">
            <v>-70448.66</v>
          </cell>
        </row>
        <row r="1042">
          <cell r="A1042" t="str">
            <v>380201018</v>
          </cell>
          <cell r="B1042" t="str">
            <v>REMANENTE UTILIDADES EJERCICIO 2015</v>
          </cell>
          <cell r="C1042">
            <v>-160931.25</v>
          </cell>
        </row>
        <row r="1043">
          <cell r="A1043" t="str">
            <v>380201019</v>
          </cell>
          <cell r="B1043" t="str">
            <v>REMANENTE UTILIDADES EJERCICIO 2016</v>
          </cell>
          <cell r="C1043">
            <v>-1306310.1599999999</v>
          </cell>
        </row>
        <row r="1044">
          <cell r="A1044" t="str">
            <v>4</v>
          </cell>
          <cell r="B1044" t="str">
            <v>GASTOS</v>
          </cell>
          <cell r="C1044">
            <v>8637476.8000000007</v>
          </cell>
        </row>
        <row r="1045">
          <cell r="A1045" t="str">
            <v>41</v>
          </cell>
          <cell r="B1045" t="str">
            <v>SINIESTROS</v>
          </cell>
          <cell r="C1045">
            <v>2198385.48</v>
          </cell>
        </row>
        <row r="1046">
          <cell r="A1046" t="str">
            <v>41  0300101</v>
          </cell>
          <cell r="B1046" t="str">
            <v>SINIESTROS</v>
          </cell>
          <cell r="C1046">
            <v>0</v>
          </cell>
        </row>
        <row r="1047">
          <cell r="A1047" t="str">
            <v>4101</v>
          </cell>
          <cell r="B1047" t="str">
            <v>DE SEGUROS DE VIDA</v>
          </cell>
          <cell r="C1047">
            <v>1331133.06</v>
          </cell>
        </row>
        <row r="1048">
          <cell r="A1048" t="str">
            <v>410101</v>
          </cell>
          <cell r="B1048" t="str">
            <v>INDIVUDAL DE LARGO PLAZO</v>
          </cell>
          <cell r="C1048">
            <v>51500</v>
          </cell>
        </row>
        <row r="1049">
          <cell r="A1049" t="str">
            <v>4101010</v>
          </cell>
          <cell r="B1049" t="str">
            <v>INDIVIDUAL DE LARGO PLAZO</v>
          </cell>
          <cell r="C1049">
            <v>51500</v>
          </cell>
        </row>
        <row r="1050">
          <cell r="A1050" t="str">
            <v>410101001</v>
          </cell>
          <cell r="B1050" t="str">
            <v>SEGUROS DIRECTOS</v>
          </cell>
          <cell r="C1050">
            <v>51500</v>
          </cell>
        </row>
        <row r="1051">
          <cell r="A1051" t="str">
            <v>410103</v>
          </cell>
          <cell r="B1051" t="str">
            <v>COLECTIVO</v>
          </cell>
          <cell r="C1051">
            <v>1171864.82</v>
          </cell>
        </row>
        <row r="1052">
          <cell r="A1052" t="str">
            <v>4101030</v>
          </cell>
          <cell r="B1052" t="str">
            <v>COLECTIVO</v>
          </cell>
          <cell r="C1052">
            <v>1171864.82</v>
          </cell>
        </row>
        <row r="1053">
          <cell r="A1053" t="str">
            <v>410103001</v>
          </cell>
          <cell r="B1053" t="str">
            <v>SEGUROS DIRECTOS</v>
          </cell>
          <cell r="C1053">
            <v>1164842.25</v>
          </cell>
        </row>
        <row r="1054">
          <cell r="A1054" t="str">
            <v>41010300101</v>
          </cell>
          <cell r="B1054" t="str">
            <v>VIDA COLECTIVA</v>
          </cell>
          <cell r="C1054">
            <v>54146.9</v>
          </cell>
        </row>
        <row r="1055">
          <cell r="A1055" t="str">
            <v>41010300102</v>
          </cell>
          <cell r="B1055" t="str">
            <v>DECRECIENTE</v>
          </cell>
          <cell r="C1055">
            <v>1007270.34</v>
          </cell>
        </row>
        <row r="1056">
          <cell r="A1056" t="str">
            <v>4101030010201</v>
          </cell>
          <cell r="B1056" t="str">
            <v>DEUDA</v>
          </cell>
          <cell r="C1056">
            <v>879246.45</v>
          </cell>
        </row>
        <row r="1057">
          <cell r="A1057" t="str">
            <v>4101030010202</v>
          </cell>
          <cell r="B1057" t="str">
            <v>BENEFICIO DE DESEMPLEO E I.T.</v>
          </cell>
          <cell r="C1057">
            <v>128023.89</v>
          </cell>
        </row>
        <row r="1058">
          <cell r="A1058" t="str">
            <v>41010300103</v>
          </cell>
          <cell r="B1058" t="str">
            <v>BANCA SEGUROS</v>
          </cell>
          <cell r="C1058">
            <v>103425.01</v>
          </cell>
        </row>
        <row r="1059">
          <cell r="A1059" t="str">
            <v>4101030010301</v>
          </cell>
          <cell r="B1059" t="str">
            <v>PLAN 1</v>
          </cell>
          <cell r="C1059">
            <v>103425.01</v>
          </cell>
        </row>
        <row r="1060">
          <cell r="A1060" t="str">
            <v>410103002</v>
          </cell>
          <cell r="B1060" t="str">
            <v>REASEGUROS TOMADOS</v>
          </cell>
          <cell r="C1060">
            <v>857.57</v>
          </cell>
        </row>
        <row r="1061">
          <cell r="A1061" t="str">
            <v>41010300202</v>
          </cell>
          <cell r="B1061" t="str">
            <v>DECRECIENTE</v>
          </cell>
          <cell r="C1061">
            <v>857.57</v>
          </cell>
        </row>
        <row r="1062">
          <cell r="A1062" t="str">
            <v>4101030020201</v>
          </cell>
          <cell r="B1062" t="str">
            <v>NACIONAL</v>
          </cell>
          <cell r="C1062">
            <v>857.57</v>
          </cell>
        </row>
        <row r="1063">
          <cell r="A1063" t="str">
            <v>410103003</v>
          </cell>
          <cell r="B1063" t="str">
            <v>COASEGUROS</v>
          </cell>
          <cell r="C1063">
            <v>6165</v>
          </cell>
        </row>
        <row r="1064">
          <cell r="A1064" t="str">
            <v>41010300301</v>
          </cell>
          <cell r="B1064" t="str">
            <v>VIDA COLECTIVA</v>
          </cell>
          <cell r="C1064">
            <v>6165</v>
          </cell>
        </row>
        <row r="1065">
          <cell r="A1065" t="str">
            <v>410104</v>
          </cell>
          <cell r="B1065" t="str">
            <v>OTROS PLANES</v>
          </cell>
          <cell r="C1065">
            <v>107768.24</v>
          </cell>
        </row>
        <row r="1066">
          <cell r="A1066" t="str">
            <v>4101040</v>
          </cell>
          <cell r="B1066" t="str">
            <v>OTROS PLANES</v>
          </cell>
          <cell r="C1066">
            <v>107768.24</v>
          </cell>
        </row>
        <row r="1067">
          <cell r="A1067" t="str">
            <v>410104001</v>
          </cell>
          <cell r="B1067" t="str">
            <v>SEGUROS DIRECTOS</v>
          </cell>
          <cell r="C1067">
            <v>107768.24</v>
          </cell>
        </row>
        <row r="1068">
          <cell r="A1068" t="str">
            <v>41010400101</v>
          </cell>
          <cell r="B1068" t="str">
            <v>FUNERARIO</v>
          </cell>
          <cell r="C1068">
            <v>104564.59</v>
          </cell>
        </row>
        <row r="1069">
          <cell r="A1069" t="str">
            <v>41010400103</v>
          </cell>
          <cell r="B1069" t="str">
            <v>DECRECIENTE</v>
          </cell>
          <cell r="C1069">
            <v>3203.65</v>
          </cell>
        </row>
        <row r="1070">
          <cell r="A1070" t="str">
            <v>4103</v>
          </cell>
          <cell r="B1070" t="str">
            <v>DE SEGUROS DE ACCIDENTES Y ENFERMEDADES</v>
          </cell>
          <cell r="C1070">
            <v>261091.73</v>
          </cell>
        </row>
        <row r="1071">
          <cell r="A1071" t="str">
            <v>410301</v>
          </cell>
          <cell r="B1071" t="str">
            <v>SALUD Y HOSPITALIZACION</v>
          </cell>
          <cell r="C1071">
            <v>261091.73</v>
          </cell>
        </row>
        <row r="1072">
          <cell r="A1072" t="str">
            <v>4103010</v>
          </cell>
          <cell r="B1072" t="str">
            <v>SALUD Y HOSPITALIZACION</v>
          </cell>
          <cell r="C1072">
            <v>261091.73</v>
          </cell>
        </row>
        <row r="1073">
          <cell r="A1073" t="str">
            <v>410301001</v>
          </cell>
          <cell r="B1073" t="str">
            <v>SEGUROS DIRECTOS</v>
          </cell>
          <cell r="C1073">
            <v>261089.09</v>
          </cell>
        </row>
        <row r="1074">
          <cell r="A1074" t="str">
            <v>410301003</v>
          </cell>
          <cell r="B1074" t="str">
            <v>COASEGUROS</v>
          </cell>
          <cell r="C1074">
            <v>2.64</v>
          </cell>
        </row>
        <row r="1075">
          <cell r="A1075" t="str">
            <v>4104</v>
          </cell>
          <cell r="B1075" t="str">
            <v>DE SEGUROS DE INCENDIOS Y LINEAS ALIADAS</v>
          </cell>
          <cell r="C1075">
            <v>31199.87</v>
          </cell>
        </row>
        <row r="1076">
          <cell r="A1076" t="str">
            <v>410401</v>
          </cell>
          <cell r="B1076" t="str">
            <v>INCENDIOS</v>
          </cell>
          <cell r="C1076">
            <v>31199.87</v>
          </cell>
        </row>
        <row r="1077">
          <cell r="A1077" t="str">
            <v>4104010</v>
          </cell>
          <cell r="B1077" t="str">
            <v>INCENDIOS</v>
          </cell>
          <cell r="C1077">
            <v>31199.87</v>
          </cell>
        </row>
        <row r="1078">
          <cell r="A1078" t="str">
            <v>410401001</v>
          </cell>
          <cell r="B1078" t="str">
            <v>SEGUROS DIRECTOS</v>
          </cell>
          <cell r="C1078">
            <v>30822.01</v>
          </cell>
        </row>
        <row r="1079">
          <cell r="A1079" t="str">
            <v>410401002</v>
          </cell>
          <cell r="B1079" t="str">
            <v>REASEGUROS TOMADOS</v>
          </cell>
          <cell r="C1079">
            <v>377.86</v>
          </cell>
        </row>
        <row r="1080">
          <cell r="A1080" t="str">
            <v>41040100201</v>
          </cell>
          <cell r="B1080" t="str">
            <v>NACIONAL</v>
          </cell>
          <cell r="C1080">
            <v>377.86</v>
          </cell>
        </row>
        <row r="1081">
          <cell r="A1081" t="str">
            <v>4105</v>
          </cell>
          <cell r="B1081" t="str">
            <v>DE SEGUROS DE AUTOMOTORES</v>
          </cell>
          <cell r="C1081">
            <v>516910.63</v>
          </cell>
        </row>
        <row r="1082">
          <cell r="A1082" t="str">
            <v>410501</v>
          </cell>
          <cell r="B1082" t="str">
            <v>AUTOMOTORES</v>
          </cell>
          <cell r="C1082">
            <v>516910.63</v>
          </cell>
        </row>
        <row r="1083">
          <cell r="A1083" t="str">
            <v>4105010</v>
          </cell>
          <cell r="B1083" t="str">
            <v>AUTOMOTORES</v>
          </cell>
          <cell r="C1083">
            <v>516910.63</v>
          </cell>
        </row>
        <row r="1084">
          <cell r="A1084" t="str">
            <v>410501001</v>
          </cell>
          <cell r="B1084" t="str">
            <v>SEGUROS DIRECTOS-SDA</v>
          </cell>
          <cell r="C1084">
            <v>509016.99</v>
          </cell>
        </row>
        <row r="1085">
          <cell r="A1085" t="str">
            <v>410501003</v>
          </cell>
          <cell r="B1085" t="str">
            <v>COASEGUROS</v>
          </cell>
          <cell r="C1085">
            <v>7893.64</v>
          </cell>
        </row>
        <row r="1086">
          <cell r="A1086" t="str">
            <v>4106</v>
          </cell>
          <cell r="B1086" t="str">
            <v>DE OTROS SEGUROS GENERALES</v>
          </cell>
          <cell r="C1086">
            <v>31729.93</v>
          </cell>
        </row>
        <row r="1087">
          <cell r="A1087" t="str">
            <v>410602</v>
          </cell>
          <cell r="B1087" t="str">
            <v>TRANSPORTE MARITIMO</v>
          </cell>
          <cell r="C1087">
            <v>5327.33</v>
          </cell>
        </row>
        <row r="1088">
          <cell r="A1088" t="str">
            <v>4106020</v>
          </cell>
          <cell r="B1088" t="str">
            <v>TRANSPORTE MARITIMO</v>
          </cell>
          <cell r="C1088">
            <v>5327.33</v>
          </cell>
        </row>
        <row r="1089">
          <cell r="A1089" t="str">
            <v>410602001</v>
          </cell>
          <cell r="B1089" t="str">
            <v>SEGUROS DIRECTOS</v>
          </cell>
          <cell r="C1089">
            <v>5327.33</v>
          </cell>
        </row>
        <row r="1090">
          <cell r="A1090" t="str">
            <v>410604</v>
          </cell>
          <cell r="B1090" t="str">
            <v>TRANSPORTE TERRESTRE</v>
          </cell>
          <cell r="C1090">
            <v>5122.9399999999996</v>
          </cell>
        </row>
        <row r="1091">
          <cell r="A1091" t="str">
            <v>4106040</v>
          </cell>
          <cell r="B1091" t="str">
            <v>TRANSPORTE TERRESTRE</v>
          </cell>
          <cell r="C1091">
            <v>5122.9399999999996</v>
          </cell>
        </row>
        <row r="1092">
          <cell r="A1092" t="str">
            <v>410604001</v>
          </cell>
          <cell r="B1092" t="str">
            <v>SEGUROS DIRECTOS</v>
          </cell>
          <cell r="C1092">
            <v>5122.9399999999996</v>
          </cell>
        </row>
        <row r="1093">
          <cell r="A1093" t="str">
            <v>410607</v>
          </cell>
          <cell r="B1093" t="str">
            <v>ROBO Y HURTO</v>
          </cell>
          <cell r="C1093">
            <v>5203.04</v>
          </cell>
        </row>
        <row r="1094">
          <cell r="A1094" t="str">
            <v>4106070</v>
          </cell>
          <cell r="B1094" t="str">
            <v>ROBO Y HURTO</v>
          </cell>
          <cell r="C1094">
            <v>5203.04</v>
          </cell>
        </row>
        <row r="1095">
          <cell r="A1095" t="str">
            <v>410607001</v>
          </cell>
          <cell r="B1095" t="str">
            <v>SEGUROS DIRECTOS</v>
          </cell>
          <cell r="C1095">
            <v>3352.99</v>
          </cell>
        </row>
        <row r="1096">
          <cell r="A1096" t="str">
            <v>410607002</v>
          </cell>
          <cell r="B1096" t="str">
            <v>REASEGURO TOMADO</v>
          </cell>
          <cell r="C1096">
            <v>1850.05</v>
          </cell>
        </row>
        <row r="1097">
          <cell r="A1097" t="str">
            <v>41060700201</v>
          </cell>
          <cell r="B1097" t="str">
            <v>NACIONAL</v>
          </cell>
          <cell r="C1097">
            <v>1850.05</v>
          </cell>
        </row>
        <row r="1098">
          <cell r="A1098" t="str">
            <v>410610</v>
          </cell>
          <cell r="B1098" t="str">
            <v>TODO RIESGO PARA CONTRATISTAS</v>
          </cell>
          <cell r="C1098">
            <v>14845.29</v>
          </cell>
        </row>
        <row r="1099">
          <cell r="A1099" t="str">
            <v>4106100</v>
          </cell>
          <cell r="B1099" t="str">
            <v>TODO RIESGO PARA CONTRATISTAS</v>
          </cell>
          <cell r="C1099">
            <v>14845.29</v>
          </cell>
        </row>
        <row r="1100">
          <cell r="A1100" t="str">
            <v>410610001</v>
          </cell>
          <cell r="B1100" t="str">
            <v>SEGUROS DIRECTOS</v>
          </cell>
          <cell r="C1100">
            <v>14845.29</v>
          </cell>
        </row>
        <row r="1101">
          <cell r="A1101" t="str">
            <v>410612</v>
          </cell>
          <cell r="B1101" t="str">
            <v>ROTURA DE MAQUINARIA</v>
          </cell>
          <cell r="C1101">
            <v>390.14</v>
          </cell>
        </row>
        <row r="1102">
          <cell r="A1102" t="str">
            <v>4106120</v>
          </cell>
          <cell r="B1102" t="str">
            <v>ROTURA DE MAQUINARIA</v>
          </cell>
          <cell r="C1102">
            <v>390.14</v>
          </cell>
        </row>
        <row r="1103">
          <cell r="A1103" t="str">
            <v>410612002</v>
          </cell>
          <cell r="B1103" t="str">
            <v>REASEGUROS TOMADOS</v>
          </cell>
          <cell r="C1103">
            <v>390.14</v>
          </cell>
        </row>
        <row r="1104">
          <cell r="A1104" t="str">
            <v>41061200201</v>
          </cell>
          <cell r="B1104" t="str">
            <v>NACIONAL</v>
          </cell>
          <cell r="C1104">
            <v>390.14</v>
          </cell>
        </row>
        <row r="1105">
          <cell r="A1105" t="str">
            <v>410614</v>
          </cell>
          <cell r="B1105" t="str">
            <v>TODO RIESGO EQUIPO ELECTRONICO</v>
          </cell>
          <cell r="C1105">
            <v>841.19</v>
          </cell>
        </row>
        <row r="1106">
          <cell r="A1106" t="str">
            <v>4106140</v>
          </cell>
          <cell r="B1106" t="str">
            <v>TODO RIESGO EQUIPO ELECTRONICO</v>
          </cell>
          <cell r="C1106">
            <v>841.19</v>
          </cell>
        </row>
        <row r="1107">
          <cell r="A1107" t="str">
            <v>410614001</v>
          </cell>
          <cell r="B1107" t="str">
            <v>SEGUROS DIRECTOS</v>
          </cell>
          <cell r="C1107">
            <v>841.19</v>
          </cell>
        </row>
        <row r="1108">
          <cell r="A1108" t="str">
            <v>4109</v>
          </cell>
          <cell r="B1108" t="str">
            <v>RESCATES</v>
          </cell>
          <cell r="C1108">
            <v>4707.1099999999997</v>
          </cell>
        </row>
        <row r="1109">
          <cell r="A1109" t="str">
            <v>410901</v>
          </cell>
          <cell r="B1109" t="str">
            <v>PRIMAS DE SEGUROS DE VIDA</v>
          </cell>
          <cell r="C1109">
            <v>4707.1099999999997</v>
          </cell>
        </row>
        <row r="1110">
          <cell r="A1110" t="str">
            <v>4109010</v>
          </cell>
          <cell r="B1110" t="str">
            <v>PRIMAS DE SEGUROS DE VIDA</v>
          </cell>
          <cell r="C1110">
            <v>4707.1099999999997</v>
          </cell>
        </row>
        <row r="1111">
          <cell r="A1111" t="str">
            <v>410901004</v>
          </cell>
          <cell r="B1111" t="str">
            <v>OTROS PLANES</v>
          </cell>
          <cell r="C1111">
            <v>4707.1099999999997</v>
          </cell>
        </row>
        <row r="1112">
          <cell r="A1112" t="str">
            <v>41090100401</v>
          </cell>
          <cell r="B1112" t="str">
            <v>FUNERARIO</v>
          </cell>
          <cell r="C1112">
            <v>4707.1099999999997</v>
          </cell>
        </row>
        <row r="1113">
          <cell r="A1113" t="str">
            <v>4110</v>
          </cell>
          <cell r="B1113" t="str">
            <v>GASTOS POR LIQUIDACION DE SINIESTROS DE SEGUROS Y</v>
          </cell>
          <cell r="C1113">
            <v>21613.15</v>
          </cell>
        </row>
        <row r="1114">
          <cell r="A1114" t="str">
            <v>411004</v>
          </cell>
          <cell r="B1114" t="str">
            <v>DE SEGUROS DE INCENDIOS Y LINEAS ALIADAS</v>
          </cell>
          <cell r="C1114">
            <v>3957</v>
          </cell>
        </row>
        <row r="1115">
          <cell r="A1115" t="str">
            <v>4110040</v>
          </cell>
          <cell r="B1115" t="str">
            <v>DE SEGUROS DE INCENDIOS Y LINEAS ALIADAS</v>
          </cell>
          <cell r="C1115">
            <v>3957</v>
          </cell>
        </row>
        <row r="1116">
          <cell r="A1116" t="str">
            <v>411004001</v>
          </cell>
          <cell r="B1116" t="str">
            <v>INCENDIOS</v>
          </cell>
          <cell r="C1116">
            <v>3957</v>
          </cell>
        </row>
        <row r="1117">
          <cell r="A1117" t="str">
            <v>41100400101</v>
          </cell>
          <cell r="B1117" t="str">
            <v>SEGUROS DIRECTOS</v>
          </cell>
          <cell r="C1117">
            <v>3831.64</v>
          </cell>
        </row>
        <row r="1118">
          <cell r="A1118" t="str">
            <v>41100400102</v>
          </cell>
          <cell r="B1118" t="str">
            <v>REASEGUROS TOMADOS</v>
          </cell>
          <cell r="C1118">
            <v>107.36</v>
          </cell>
        </row>
        <row r="1119">
          <cell r="A1119" t="str">
            <v>41100400103</v>
          </cell>
          <cell r="B1119" t="str">
            <v>COASEGUROS</v>
          </cell>
          <cell r="C1119">
            <v>18</v>
          </cell>
        </row>
        <row r="1120">
          <cell r="A1120" t="str">
            <v>411005</v>
          </cell>
          <cell r="B1120" t="str">
            <v>DE SEGUROS AUTOMOTORES</v>
          </cell>
          <cell r="C1120">
            <v>15555.23</v>
          </cell>
        </row>
        <row r="1121">
          <cell r="A1121" t="str">
            <v>4110050</v>
          </cell>
          <cell r="B1121" t="str">
            <v>DE SEGUROS AUTOMOTORES</v>
          </cell>
          <cell r="C1121">
            <v>15555.23</v>
          </cell>
        </row>
        <row r="1122">
          <cell r="A1122" t="str">
            <v>411005001</v>
          </cell>
          <cell r="B1122" t="str">
            <v>AUTOMOTORES</v>
          </cell>
          <cell r="C1122">
            <v>15555.23</v>
          </cell>
        </row>
        <row r="1123">
          <cell r="A1123" t="str">
            <v>41100500101</v>
          </cell>
          <cell r="B1123" t="str">
            <v>SEGUROS DIRECTOS</v>
          </cell>
          <cell r="C1123">
            <v>15555.23</v>
          </cell>
        </row>
        <row r="1124">
          <cell r="A1124" t="str">
            <v>411006</v>
          </cell>
          <cell r="B1124" t="str">
            <v>DE OTROS  SEGUROS GENERALES</v>
          </cell>
          <cell r="C1124">
            <v>2100.92</v>
          </cell>
        </row>
        <row r="1125">
          <cell r="A1125" t="str">
            <v>4110060</v>
          </cell>
          <cell r="B1125" t="str">
            <v>DE OTROS SEGUROS GENERALES</v>
          </cell>
          <cell r="C1125">
            <v>2100.92</v>
          </cell>
        </row>
        <row r="1126">
          <cell r="A1126" t="str">
            <v>411006002</v>
          </cell>
          <cell r="B1126" t="str">
            <v>TRANSPORTE MARITIMO</v>
          </cell>
          <cell r="C1126">
            <v>652.47</v>
          </cell>
        </row>
        <row r="1127">
          <cell r="A1127" t="str">
            <v>41100600201</v>
          </cell>
          <cell r="B1127" t="str">
            <v>SEGUROS DIRECTOS</v>
          </cell>
          <cell r="C1127">
            <v>652.47</v>
          </cell>
        </row>
        <row r="1128">
          <cell r="A1128" t="str">
            <v>411006004</v>
          </cell>
          <cell r="B1128" t="str">
            <v>TRANSPORTE TERRESTRE</v>
          </cell>
          <cell r="C1128">
            <v>229.5</v>
          </cell>
        </row>
        <row r="1129">
          <cell r="A1129" t="str">
            <v>41100600401</v>
          </cell>
          <cell r="B1129" t="str">
            <v>SEGUROS DIRECTOS</v>
          </cell>
          <cell r="C1129">
            <v>229.5</v>
          </cell>
        </row>
        <row r="1130">
          <cell r="A1130" t="str">
            <v>411006007</v>
          </cell>
          <cell r="B1130" t="str">
            <v>ROBO Y HURTO</v>
          </cell>
          <cell r="C1130">
            <v>89.4</v>
          </cell>
        </row>
        <row r="1131">
          <cell r="A1131" t="str">
            <v>41100600702</v>
          </cell>
          <cell r="B1131" t="str">
            <v>REASEGUROS TOMADOS</v>
          </cell>
          <cell r="C1131">
            <v>89.4</v>
          </cell>
        </row>
        <row r="1132">
          <cell r="A1132" t="str">
            <v>411006010</v>
          </cell>
          <cell r="B1132" t="str">
            <v>TODO RIESGO PARA CONTRATISTAS</v>
          </cell>
          <cell r="C1132">
            <v>1065.44</v>
          </cell>
        </row>
        <row r="1133">
          <cell r="A1133" t="str">
            <v>41100601001</v>
          </cell>
          <cell r="B1133" t="str">
            <v>SEGUROS DIRECTOS</v>
          </cell>
          <cell r="C1133">
            <v>1065.44</v>
          </cell>
        </row>
        <row r="1134">
          <cell r="A1134" t="str">
            <v>411006012</v>
          </cell>
          <cell r="B1134" t="str">
            <v>ROTURA DE MAQUINARIA</v>
          </cell>
          <cell r="C1134">
            <v>64.11</v>
          </cell>
        </row>
        <row r="1135">
          <cell r="A1135" t="str">
            <v>41100601202</v>
          </cell>
          <cell r="B1135" t="str">
            <v>REASEGUROS TOMADOS</v>
          </cell>
          <cell r="C1135">
            <v>64.11</v>
          </cell>
        </row>
        <row r="1136">
          <cell r="A1136" t="str">
            <v>42</v>
          </cell>
          <cell r="B1136" t="str">
            <v>PRIMAS CEDIDAS POR REASEGUROS Y REAFIANZAMIENTOS</v>
          </cell>
          <cell r="C1136">
            <v>1556081.17</v>
          </cell>
        </row>
        <row r="1137">
          <cell r="A1137" t="str">
            <v>4201</v>
          </cell>
          <cell r="B1137" t="str">
            <v>DE SEGUROS DE VIDA</v>
          </cell>
          <cell r="C1137">
            <v>229155.02</v>
          </cell>
        </row>
        <row r="1138">
          <cell r="A1138" t="str">
            <v>420101</v>
          </cell>
          <cell r="B1138" t="str">
            <v>INDIVIDUAL DE LARGO PLAZO</v>
          </cell>
          <cell r="C1138">
            <v>96083.56</v>
          </cell>
        </row>
        <row r="1139">
          <cell r="A1139" t="str">
            <v>4201010</v>
          </cell>
          <cell r="B1139" t="str">
            <v>INDIVIDUAL DE LARGO PLAZO</v>
          </cell>
          <cell r="C1139">
            <v>96083.56</v>
          </cell>
        </row>
        <row r="1140">
          <cell r="A1140" t="str">
            <v>420101004</v>
          </cell>
          <cell r="B1140" t="str">
            <v>REASEGUROS CEDIDOS</v>
          </cell>
          <cell r="C1140">
            <v>96083.56</v>
          </cell>
        </row>
        <row r="1141">
          <cell r="A1141" t="str">
            <v>42010100401</v>
          </cell>
          <cell r="B1141" t="str">
            <v>PRIMAS CEDIDAS</v>
          </cell>
          <cell r="C1141">
            <v>96083.56</v>
          </cell>
        </row>
        <row r="1142">
          <cell r="A1142" t="str">
            <v>4201010040103</v>
          </cell>
          <cell r="B1142" t="str">
            <v>RESTO DEL MUNDO</v>
          </cell>
          <cell r="C1142">
            <v>96083.56</v>
          </cell>
        </row>
        <row r="1143">
          <cell r="A1143" t="str">
            <v>420103</v>
          </cell>
          <cell r="B1143" t="str">
            <v>COLECTIVO</v>
          </cell>
          <cell r="C1143">
            <v>133071.46</v>
          </cell>
        </row>
        <row r="1144">
          <cell r="A1144" t="str">
            <v>4201030</v>
          </cell>
          <cell r="B1144" t="str">
            <v>COLECTIVO</v>
          </cell>
          <cell r="C1144">
            <v>133071.46</v>
          </cell>
        </row>
        <row r="1145">
          <cell r="A1145" t="str">
            <v>420103004</v>
          </cell>
          <cell r="B1145" t="str">
            <v>REASEGUROS CEDIDOS</v>
          </cell>
          <cell r="C1145">
            <v>133071.46</v>
          </cell>
        </row>
        <row r="1146">
          <cell r="A1146" t="str">
            <v>42010300401</v>
          </cell>
          <cell r="B1146" t="str">
            <v>PRIMAS CEDIDAS</v>
          </cell>
          <cell r="C1146">
            <v>126138.14</v>
          </cell>
        </row>
        <row r="1147">
          <cell r="A1147" t="str">
            <v>4201030040101</v>
          </cell>
          <cell r="B1147" t="str">
            <v>VIDA COLECTIVA</v>
          </cell>
          <cell r="C1147">
            <v>17097.29</v>
          </cell>
        </row>
        <row r="1148">
          <cell r="A1148" t="str">
            <v>420103004010103</v>
          </cell>
          <cell r="B1148" t="str">
            <v>RESTO DEL MUNDO</v>
          </cell>
          <cell r="C1148">
            <v>17097.29</v>
          </cell>
        </row>
        <row r="1149">
          <cell r="A1149" t="str">
            <v>4201030040102</v>
          </cell>
          <cell r="B1149" t="str">
            <v>DECRECIENTE</v>
          </cell>
          <cell r="C1149">
            <v>109040.85</v>
          </cell>
        </row>
        <row r="1150">
          <cell r="A1150" t="str">
            <v>420103004010203</v>
          </cell>
          <cell r="B1150" t="str">
            <v>RESTO DEL MUNDO</v>
          </cell>
          <cell r="C1150">
            <v>109040.85</v>
          </cell>
        </row>
        <row r="1151">
          <cell r="A1151" t="str">
            <v>42010300403</v>
          </cell>
          <cell r="B1151" t="str">
            <v>EXCESO DE PERDIDA - OPERATIVO</v>
          </cell>
          <cell r="C1151">
            <v>6933.32</v>
          </cell>
        </row>
        <row r="1152">
          <cell r="A1152" t="str">
            <v>4201030040302</v>
          </cell>
          <cell r="B1152" t="str">
            <v>DECRECIENTE</v>
          </cell>
          <cell r="C1152">
            <v>6933.32</v>
          </cell>
        </row>
        <row r="1153">
          <cell r="A1153" t="str">
            <v>420103004030203</v>
          </cell>
          <cell r="B1153" t="str">
            <v>RESTO DEL MUNDO</v>
          </cell>
          <cell r="C1153">
            <v>6933.32</v>
          </cell>
        </row>
        <row r="1154">
          <cell r="A1154" t="str">
            <v>4203</v>
          </cell>
          <cell r="B1154" t="str">
            <v>DE SEGUROS DE ACCIDENTES Y ENFERMEDADES</v>
          </cell>
          <cell r="C1154">
            <v>14583.32</v>
          </cell>
        </row>
        <row r="1155">
          <cell r="A1155" t="str">
            <v>420301</v>
          </cell>
          <cell r="B1155" t="str">
            <v>SALUD Y HOSPITALIZACION</v>
          </cell>
          <cell r="C1155">
            <v>14583.32</v>
          </cell>
        </row>
        <row r="1156">
          <cell r="A1156" t="str">
            <v>4203010</v>
          </cell>
          <cell r="B1156" t="str">
            <v>SALUD Y HOSPITALIZACION</v>
          </cell>
          <cell r="C1156">
            <v>14583.32</v>
          </cell>
        </row>
        <row r="1157">
          <cell r="A1157" t="str">
            <v>420301004</v>
          </cell>
          <cell r="B1157" t="str">
            <v>REASEGUROS CEDIDOS</v>
          </cell>
          <cell r="C1157">
            <v>14583.32</v>
          </cell>
        </row>
        <row r="1158">
          <cell r="A1158" t="str">
            <v>42030100403</v>
          </cell>
          <cell r="B1158" t="str">
            <v>EXCESO DE PERTIDA - OPERATIVO</v>
          </cell>
          <cell r="C1158">
            <v>14583.32</v>
          </cell>
        </row>
        <row r="1159">
          <cell r="A1159" t="str">
            <v>4204</v>
          </cell>
          <cell r="B1159" t="str">
            <v>DE SEGUROS DE INCENDIOS Y LINEAS ALIADAS</v>
          </cell>
          <cell r="C1159">
            <v>533156.02</v>
          </cell>
        </row>
        <row r="1160">
          <cell r="A1160" t="str">
            <v>420401</v>
          </cell>
          <cell r="B1160" t="str">
            <v>INCENDIOS</v>
          </cell>
          <cell r="C1160">
            <v>266578.01</v>
          </cell>
        </row>
        <row r="1161">
          <cell r="A1161" t="str">
            <v>4204010</v>
          </cell>
          <cell r="B1161" t="str">
            <v>INCENDIOS</v>
          </cell>
          <cell r="C1161">
            <v>266578.01</v>
          </cell>
        </row>
        <row r="1162">
          <cell r="A1162" t="str">
            <v>420401004</v>
          </cell>
          <cell r="B1162" t="str">
            <v>REASEGUROS CEDIDOS</v>
          </cell>
          <cell r="C1162">
            <v>266578.01</v>
          </cell>
        </row>
        <row r="1163">
          <cell r="A1163" t="str">
            <v>42040100401</v>
          </cell>
          <cell r="B1163" t="str">
            <v>PRIMAS CEDIDAS</v>
          </cell>
          <cell r="C1163">
            <v>30204.01</v>
          </cell>
        </row>
        <row r="1164">
          <cell r="A1164" t="str">
            <v>4204010040101</v>
          </cell>
          <cell r="B1164" t="str">
            <v>NACIONAL</v>
          </cell>
          <cell r="C1164">
            <v>14015.08</v>
          </cell>
        </row>
        <row r="1165">
          <cell r="A1165" t="str">
            <v>4204010040103</v>
          </cell>
          <cell r="B1165" t="str">
            <v>RESTO DEL MUNDO</v>
          </cell>
          <cell r="C1165">
            <v>16188.93</v>
          </cell>
        </row>
        <row r="1166">
          <cell r="A1166" t="str">
            <v>42040100402</v>
          </cell>
          <cell r="B1166" t="str">
            <v>EXCESO DE PERDIDA CATASTROFICO</v>
          </cell>
          <cell r="C1166">
            <v>184540.68</v>
          </cell>
        </row>
        <row r="1167">
          <cell r="A1167" t="str">
            <v>42040100403</v>
          </cell>
          <cell r="B1167" t="str">
            <v>EXCESO DE PERDIDA - OPERATIVO</v>
          </cell>
          <cell r="C1167">
            <v>51833.32</v>
          </cell>
        </row>
        <row r="1168">
          <cell r="A1168" t="str">
            <v>420403</v>
          </cell>
          <cell r="B1168" t="str">
            <v>TERREMOTO</v>
          </cell>
          <cell r="C1168">
            <v>266578.01</v>
          </cell>
        </row>
        <row r="1169">
          <cell r="A1169" t="str">
            <v>4204030</v>
          </cell>
          <cell r="B1169" t="str">
            <v>TERREMOTO</v>
          </cell>
          <cell r="C1169">
            <v>266578.01</v>
          </cell>
        </row>
        <row r="1170">
          <cell r="A1170" t="str">
            <v>420403004</v>
          </cell>
          <cell r="B1170" t="str">
            <v>REASEGUROS CEDIDOS</v>
          </cell>
          <cell r="C1170">
            <v>266578.01</v>
          </cell>
        </row>
        <row r="1171">
          <cell r="A1171" t="str">
            <v>42040300401</v>
          </cell>
          <cell r="B1171" t="str">
            <v>PRIMAS CEDIDAS</v>
          </cell>
          <cell r="C1171">
            <v>30204.01</v>
          </cell>
        </row>
        <row r="1172">
          <cell r="A1172" t="str">
            <v>4204030040101</v>
          </cell>
          <cell r="B1172" t="str">
            <v>NACIONAL</v>
          </cell>
          <cell r="C1172">
            <v>14015.08</v>
          </cell>
        </row>
        <row r="1173">
          <cell r="A1173" t="str">
            <v>4204030040103</v>
          </cell>
          <cell r="B1173" t="str">
            <v>RESTO DEL MUNDO</v>
          </cell>
          <cell r="C1173">
            <v>16188.93</v>
          </cell>
        </row>
        <row r="1174">
          <cell r="A1174" t="str">
            <v>42040300402</v>
          </cell>
          <cell r="B1174" t="str">
            <v>EXCESO DE PERDIDA - CATASTROFICO</v>
          </cell>
          <cell r="C1174">
            <v>184540.68</v>
          </cell>
        </row>
        <row r="1175">
          <cell r="A1175" t="str">
            <v>42040300403</v>
          </cell>
          <cell r="B1175" t="str">
            <v>EXCESO DE PERDIDA - OPERATIVO</v>
          </cell>
          <cell r="C1175">
            <v>51833.32</v>
          </cell>
        </row>
        <row r="1176">
          <cell r="A1176" t="str">
            <v>4205</v>
          </cell>
          <cell r="B1176" t="str">
            <v>DE SEGUROS DE AUTOMOTORES</v>
          </cell>
          <cell r="C1176">
            <v>9739.7900000000009</v>
          </cell>
        </row>
        <row r="1177">
          <cell r="A1177" t="str">
            <v>420501</v>
          </cell>
          <cell r="B1177" t="str">
            <v>AUTOMOTORES</v>
          </cell>
          <cell r="C1177">
            <v>9739.7900000000009</v>
          </cell>
        </row>
        <row r="1178">
          <cell r="A1178" t="str">
            <v>4205010</v>
          </cell>
          <cell r="B1178" t="str">
            <v>AUTOMOTORES</v>
          </cell>
          <cell r="C1178">
            <v>9739.7900000000009</v>
          </cell>
        </row>
        <row r="1179">
          <cell r="A1179" t="str">
            <v>420501004</v>
          </cell>
          <cell r="B1179" t="str">
            <v>REASEGUROS CEDIDOS</v>
          </cell>
          <cell r="C1179">
            <v>9739.7900000000009</v>
          </cell>
        </row>
        <row r="1180">
          <cell r="A1180" t="str">
            <v>42050100401</v>
          </cell>
          <cell r="B1180" t="str">
            <v>PRIMAS CEDIDAS</v>
          </cell>
          <cell r="C1180">
            <v>2300.59</v>
          </cell>
        </row>
        <row r="1181">
          <cell r="A1181" t="str">
            <v>4205010040101</v>
          </cell>
          <cell r="B1181" t="str">
            <v>NACIONAL</v>
          </cell>
          <cell r="C1181">
            <v>2300.59</v>
          </cell>
        </row>
        <row r="1182">
          <cell r="A1182" t="str">
            <v>42050100403</v>
          </cell>
          <cell r="B1182" t="str">
            <v>EXCESO DE PERDIDA OPERATIVO</v>
          </cell>
          <cell r="C1182">
            <v>7439.2</v>
          </cell>
        </row>
        <row r="1183">
          <cell r="A1183" t="str">
            <v>4206</v>
          </cell>
          <cell r="B1183" t="str">
            <v>DE OTROS SEGUROS GENERALES</v>
          </cell>
          <cell r="C1183">
            <v>81277.72</v>
          </cell>
        </row>
        <row r="1184">
          <cell r="A1184" t="str">
            <v>420602</v>
          </cell>
          <cell r="B1184" t="str">
            <v>TRANSPORTE MARITIMO</v>
          </cell>
          <cell r="C1184">
            <v>47881.27</v>
          </cell>
        </row>
        <row r="1185">
          <cell r="A1185" t="str">
            <v>4206020</v>
          </cell>
          <cell r="B1185" t="str">
            <v>TRANSPORTE MARITIMO</v>
          </cell>
          <cell r="C1185">
            <v>47881.27</v>
          </cell>
        </row>
        <row r="1186">
          <cell r="A1186" t="str">
            <v>420602004</v>
          </cell>
          <cell r="B1186" t="str">
            <v>REASEGUROS CEDIDOS</v>
          </cell>
          <cell r="C1186">
            <v>47881.27</v>
          </cell>
        </row>
        <row r="1187">
          <cell r="A1187" t="str">
            <v>42060200401</v>
          </cell>
          <cell r="B1187" t="str">
            <v>PRIMAS CEDIDAS</v>
          </cell>
          <cell r="C1187">
            <v>47881.27</v>
          </cell>
        </row>
        <row r="1188">
          <cell r="A1188" t="str">
            <v>4206020040101</v>
          </cell>
          <cell r="B1188" t="str">
            <v>NACIONAL</v>
          </cell>
          <cell r="C1188">
            <v>296.64</v>
          </cell>
        </row>
        <row r="1189">
          <cell r="A1189" t="str">
            <v>4206020040103</v>
          </cell>
          <cell r="B1189" t="str">
            <v>RESTO DEL MUNDO</v>
          </cell>
          <cell r="C1189">
            <v>47584.63</v>
          </cell>
        </row>
        <row r="1190">
          <cell r="A1190" t="str">
            <v>420604</v>
          </cell>
          <cell r="B1190" t="str">
            <v>TRANSPORTE TERRESTRE</v>
          </cell>
          <cell r="C1190">
            <v>17158.259999999998</v>
          </cell>
        </row>
        <row r="1191">
          <cell r="A1191" t="str">
            <v>4206040</v>
          </cell>
          <cell r="B1191" t="str">
            <v>TRANSPORTE TERRESTRE</v>
          </cell>
          <cell r="C1191">
            <v>17158.259999999998</v>
          </cell>
        </row>
        <row r="1192">
          <cell r="A1192" t="str">
            <v>420604004</v>
          </cell>
          <cell r="B1192" t="str">
            <v>REASEGUROS CEDIDOS</v>
          </cell>
          <cell r="C1192">
            <v>17158.259999999998</v>
          </cell>
        </row>
        <row r="1193">
          <cell r="A1193" t="str">
            <v>42060400401</v>
          </cell>
          <cell r="B1193" t="str">
            <v>PRIMAS CEDIDAS</v>
          </cell>
          <cell r="C1193">
            <v>17158.259999999998</v>
          </cell>
        </row>
        <row r="1194">
          <cell r="A1194" t="str">
            <v>4206040040103</v>
          </cell>
          <cell r="B1194" t="str">
            <v>RESTO DEL MUNDO</v>
          </cell>
          <cell r="C1194">
            <v>17158.259999999998</v>
          </cell>
        </row>
        <row r="1195">
          <cell r="A1195" t="str">
            <v>420614</v>
          </cell>
          <cell r="B1195" t="str">
            <v>TODO RIESGO EQUIPO ELECTRONICO</v>
          </cell>
          <cell r="C1195">
            <v>14378.39</v>
          </cell>
        </row>
        <row r="1196">
          <cell r="A1196" t="str">
            <v>4206140</v>
          </cell>
          <cell r="B1196" t="str">
            <v>TODO RIESGO EQUIPO ELECTRONICO</v>
          </cell>
          <cell r="C1196">
            <v>14378.39</v>
          </cell>
        </row>
        <row r="1197">
          <cell r="A1197" t="str">
            <v>420614004</v>
          </cell>
          <cell r="B1197" t="str">
            <v>REASEGUROS CEDIDOS</v>
          </cell>
          <cell r="C1197">
            <v>14378.39</v>
          </cell>
        </row>
        <row r="1198">
          <cell r="A1198" t="str">
            <v>42061400401</v>
          </cell>
          <cell r="B1198" t="str">
            <v>PRIMAS CEDIDAS</v>
          </cell>
          <cell r="C1198">
            <v>14378.39</v>
          </cell>
        </row>
        <row r="1199">
          <cell r="A1199" t="str">
            <v>4206140040101</v>
          </cell>
          <cell r="B1199" t="str">
            <v>NACIONAL</v>
          </cell>
          <cell r="C1199">
            <v>3650</v>
          </cell>
        </row>
        <row r="1200">
          <cell r="A1200" t="str">
            <v>4206140040103</v>
          </cell>
          <cell r="B1200" t="str">
            <v>RESTO DEL MUNDO</v>
          </cell>
          <cell r="C1200">
            <v>10728.39</v>
          </cell>
        </row>
        <row r="1201">
          <cell r="A1201" t="str">
            <v>420618</v>
          </cell>
          <cell r="B1201" t="str">
            <v>RESPONSABILIDAD CIVIL</v>
          </cell>
          <cell r="C1201">
            <v>464.96</v>
          </cell>
        </row>
        <row r="1202">
          <cell r="A1202" t="str">
            <v>4206180</v>
          </cell>
          <cell r="B1202" t="str">
            <v>RESPONSABILIDAD CIVIL</v>
          </cell>
          <cell r="C1202">
            <v>464.96</v>
          </cell>
        </row>
        <row r="1203">
          <cell r="A1203" t="str">
            <v>420618004</v>
          </cell>
          <cell r="B1203" t="str">
            <v>REASEGUROS CEDIDOS</v>
          </cell>
          <cell r="C1203">
            <v>464.96</v>
          </cell>
        </row>
        <row r="1204">
          <cell r="A1204" t="str">
            <v>42061800403</v>
          </cell>
          <cell r="B1204" t="str">
            <v>EXCESO DE PERDIDA - OPERATIVO</v>
          </cell>
          <cell r="C1204">
            <v>464.96</v>
          </cell>
        </row>
        <row r="1205">
          <cell r="A1205" t="str">
            <v>420625</v>
          </cell>
          <cell r="B1205" t="str">
            <v>MISCELANEOS</v>
          </cell>
          <cell r="C1205">
            <v>1394.84</v>
          </cell>
        </row>
        <row r="1206">
          <cell r="A1206" t="str">
            <v>4206250</v>
          </cell>
          <cell r="B1206" t="str">
            <v>MISCELANEOS</v>
          </cell>
          <cell r="C1206">
            <v>1394.84</v>
          </cell>
        </row>
        <row r="1207">
          <cell r="A1207" t="str">
            <v>420625004</v>
          </cell>
          <cell r="B1207" t="str">
            <v>REASEGUROS CEDIDOS</v>
          </cell>
          <cell r="C1207">
            <v>1394.84</v>
          </cell>
        </row>
        <row r="1208">
          <cell r="A1208" t="str">
            <v>42062500499</v>
          </cell>
          <cell r="B1208" t="str">
            <v>OTROS</v>
          </cell>
          <cell r="C1208">
            <v>1394.84</v>
          </cell>
        </row>
        <row r="1209">
          <cell r="A1209" t="str">
            <v>4206250049903</v>
          </cell>
          <cell r="B1209" t="str">
            <v>EXCESO DE PERDIDA - OPERATIVO</v>
          </cell>
          <cell r="C1209">
            <v>1394.84</v>
          </cell>
        </row>
        <row r="1210">
          <cell r="A1210" t="str">
            <v>4207</v>
          </cell>
          <cell r="B1210" t="str">
            <v>DE FIANZAS</v>
          </cell>
          <cell r="C1210">
            <v>688169.3</v>
          </cell>
        </row>
        <row r="1211">
          <cell r="A1211" t="str">
            <v>420701</v>
          </cell>
          <cell r="B1211" t="str">
            <v>FIANZAS DE FIDELIDAD</v>
          </cell>
          <cell r="C1211">
            <v>305853.02</v>
          </cell>
        </row>
        <row r="1212">
          <cell r="A1212" t="str">
            <v>4207010</v>
          </cell>
          <cell r="B1212" t="str">
            <v>FIDELIDAD</v>
          </cell>
          <cell r="C1212">
            <v>305853.02</v>
          </cell>
        </row>
        <row r="1213">
          <cell r="A1213" t="str">
            <v>420701004</v>
          </cell>
          <cell r="B1213" t="str">
            <v>REAFIANZAMIENTO CEDIDO</v>
          </cell>
          <cell r="C1213">
            <v>305853.02</v>
          </cell>
        </row>
        <row r="1214">
          <cell r="A1214" t="str">
            <v>42070100403</v>
          </cell>
          <cell r="B1214" t="str">
            <v>RESTO DEL MUNDO</v>
          </cell>
          <cell r="C1214">
            <v>305853.02</v>
          </cell>
        </row>
        <row r="1215">
          <cell r="A1215" t="str">
            <v>420702</v>
          </cell>
          <cell r="B1215" t="str">
            <v>FIANZAS DE GARANTIA</v>
          </cell>
          <cell r="C1215">
            <v>382316.28</v>
          </cell>
        </row>
        <row r="1216">
          <cell r="A1216" t="str">
            <v>4207020</v>
          </cell>
          <cell r="B1216" t="str">
            <v>GARANTIA</v>
          </cell>
          <cell r="C1216">
            <v>382316.28</v>
          </cell>
        </row>
        <row r="1217">
          <cell r="A1217" t="str">
            <v>420702004</v>
          </cell>
          <cell r="B1217" t="str">
            <v>REAFIANZAMIENTO CEDIDO</v>
          </cell>
          <cell r="C1217">
            <v>382316.28</v>
          </cell>
        </row>
        <row r="1218">
          <cell r="A1218" t="str">
            <v>42070200403</v>
          </cell>
          <cell r="B1218" t="str">
            <v>RESTO DEL MUNDO</v>
          </cell>
          <cell r="C1218">
            <v>382316.28</v>
          </cell>
        </row>
        <row r="1219">
          <cell r="A1219" t="str">
            <v>43</v>
          </cell>
          <cell r="B1219" t="str">
            <v>GASTO POR INCREMENTO DE RESERVAS TECNICAS Y CONTIN</v>
          </cell>
          <cell r="C1219">
            <v>1058319.77</v>
          </cell>
        </row>
        <row r="1220">
          <cell r="A1220" t="str">
            <v>4301</v>
          </cell>
          <cell r="B1220" t="str">
            <v>DE SEGUROS DE VIDA</v>
          </cell>
          <cell r="C1220">
            <v>112293.66</v>
          </cell>
        </row>
        <row r="1221">
          <cell r="A1221" t="str">
            <v>430101</v>
          </cell>
          <cell r="B1221" t="str">
            <v>MATEMATICAS DE VIDA INDIVIDUAL DE LARGO PLAZO</v>
          </cell>
          <cell r="C1221">
            <v>28636.23</v>
          </cell>
        </row>
        <row r="1222">
          <cell r="A1222" t="str">
            <v>4301010</v>
          </cell>
          <cell r="B1222" t="str">
            <v>MATEMATICAS DE VIDA INDIVIDUAL DE LARGO PLAZO</v>
          </cell>
          <cell r="C1222">
            <v>28636.23</v>
          </cell>
        </row>
        <row r="1223">
          <cell r="A1223" t="str">
            <v>430101001</v>
          </cell>
          <cell r="B1223" t="str">
            <v>SEGURO DIRECTO</v>
          </cell>
          <cell r="C1223">
            <v>28636.23</v>
          </cell>
        </row>
        <row r="1224">
          <cell r="A1224" t="str">
            <v>43010100101</v>
          </cell>
          <cell r="B1224" t="str">
            <v>SEGURO INDIVIDUAL</v>
          </cell>
          <cell r="C1224">
            <v>28636.23</v>
          </cell>
        </row>
        <row r="1225">
          <cell r="A1225" t="str">
            <v>430103</v>
          </cell>
          <cell r="B1225" t="str">
            <v>RESERVA DE RIESGOS EN CURSO DE VIDA COLECTIVO</v>
          </cell>
          <cell r="C1225">
            <v>81704.460000000006</v>
          </cell>
        </row>
        <row r="1226">
          <cell r="A1226" t="str">
            <v>4301030</v>
          </cell>
          <cell r="B1226" t="str">
            <v>RESERVA DE RIESGOS EN CURSO DE VIDA COLECTIVO</v>
          </cell>
          <cell r="C1226">
            <v>81704.460000000006</v>
          </cell>
        </row>
        <row r="1227">
          <cell r="A1227" t="str">
            <v>430103001</v>
          </cell>
          <cell r="B1227" t="str">
            <v>SEGURO DIRECTO</v>
          </cell>
          <cell r="C1227">
            <v>81704.460000000006</v>
          </cell>
        </row>
        <row r="1228">
          <cell r="A1228" t="str">
            <v>43010300101</v>
          </cell>
          <cell r="B1228" t="str">
            <v>VIDA COLECTIVA</v>
          </cell>
          <cell r="C1228">
            <v>42634.400000000001</v>
          </cell>
        </row>
        <row r="1229">
          <cell r="A1229" t="str">
            <v>43010300102</v>
          </cell>
          <cell r="B1229" t="str">
            <v>DECRECIENTE</v>
          </cell>
          <cell r="C1229">
            <v>1439.42</v>
          </cell>
        </row>
        <row r="1230">
          <cell r="A1230" t="str">
            <v>4301030010201</v>
          </cell>
          <cell r="B1230" t="str">
            <v>DEUDA</v>
          </cell>
          <cell r="C1230">
            <v>1439.42</v>
          </cell>
        </row>
        <row r="1231">
          <cell r="A1231" t="str">
            <v>43010300103</v>
          </cell>
          <cell r="B1231" t="str">
            <v>BANCA SEGUROS</v>
          </cell>
          <cell r="C1231">
            <v>37630.639999999999</v>
          </cell>
        </row>
        <row r="1232">
          <cell r="A1232" t="str">
            <v>430109</v>
          </cell>
          <cell r="B1232" t="str">
            <v>AJUSTE DE RESERVA ADICIONAL DE SEGURO DE VIDA</v>
          </cell>
          <cell r="C1232">
            <v>1952.97</v>
          </cell>
        </row>
        <row r="1233">
          <cell r="A1233" t="str">
            <v>4301090</v>
          </cell>
          <cell r="B1233" t="str">
            <v>AJUSTE DE RESERVA ADICIONAL DE SEGURO DE VIDA.</v>
          </cell>
          <cell r="C1233">
            <v>1952.97</v>
          </cell>
        </row>
        <row r="1234">
          <cell r="A1234" t="str">
            <v>430109001</v>
          </cell>
          <cell r="B1234" t="str">
            <v>SEGUROS DIRECTOS</v>
          </cell>
          <cell r="C1234">
            <v>1952.97</v>
          </cell>
        </row>
        <row r="1235">
          <cell r="A1235" t="str">
            <v>43010900101</v>
          </cell>
          <cell r="B1235" t="str">
            <v>ACCIDENTES</v>
          </cell>
          <cell r="C1235">
            <v>1489.05</v>
          </cell>
        </row>
        <row r="1236">
          <cell r="A1236" t="str">
            <v>4301090010101</v>
          </cell>
          <cell r="B1236" t="str">
            <v>INDIVIDUAL</v>
          </cell>
          <cell r="C1236">
            <v>1489.05</v>
          </cell>
        </row>
        <row r="1237">
          <cell r="A1237" t="str">
            <v>43010900109</v>
          </cell>
          <cell r="B1237" t="str">
            <v>DIVERSAS</v>
          </cell>
          <cell r="C1237">
            <v>463.92</v>
          </cell>
        </row>
        <row r="1238">
          <cell r="A1238" t="str">
            <v>4301090010901</v>
          </cell>
          <cell r="B1238" t="str">
            <v>INDIVIDUAL PAC</v>
          </cell>
          <cell r="C1238">
            <v>463.92</v>
          </cell>
        </row>
        <row r="1239">
          <cell r="A1239" t="str">
            <v>4303</v>
          </cell>
          <cell r="B1239" t="str">
            <v>DE RIESGOS EN CURSO DE ACCIDENTES Y ENFERMEDADES</v>
          </cell>
          <cell r="C1239">
            <v>86444.68</v>
          </cell>
        </row>
        <row r="1240">
          <cell r="A1240" t="str">
            <v>430301</v>
          </cell>
          <cell r="B1240" t="str">
            <v>SALUD Y HOSPITALIZACION</v>
          </cell>
          <cell r="C1240">
            <v>30360.19</v>
          </cell>
        </row>
        <row r="1241">
          <cell r="A1241" t="str">
            <v>4303010</v>
          </cell>
          <cell r="B1241" t="str">
            <v>SALUD Y HOSPITALIZACION</v>
          </cell>
          <cell r="C1241">
            <v>30360.19</v>
          </cell>
        </row>
        <row r="1242">
          <cell r="A1242" t="str">
            <v>430301001</v>
          </cell>
          <cell r="B1242" t="str">
            <v>SEGURO DIRECTO</v>
          </cell>
          <cell r="C1242">
            <v>30360.19</v>
          </cell>
        </row>
        <row r="1243">
          <cell r="A1243" t="str">
            <v>430302</v>
          </cell>
          <cell r="B1243" t="str">
            <v>ACCIDENTES PERSONALES</v>
          </cell>
          <cell r="C1243">
            <v>56084.49</v>
          </cell>
        </row>
        <row r="1244">
          <cell r="A1244" t="str">
            <v>4303020</v>
          </cell>
          <cell r="B1244" t="str">
            <v>ACCIDENTES PERSONALES</v>
          </cell>
          <cell r="C1244">
            <v>56084.49</v>
          </cell>
        </row>
        <row r="1245">
          <cell r="A1245" t="str">
            <v>430302001</v>
          </cell>
          <cell r="B1245" t="str">
            <v>SEGURO DIRECTO</v>
          </cell>
          <cell r="C1245">
            <v>56084.49</v>
          </cell>
        </row>
        <row r="1246">
          <cell r="A1246" t="str">
            <v>4304</v>
          </cell>
          <cell r="B1246" t="str">
            <v>DE RIESGOS EN CURSO DE INCENDIOS Y LINEAS ALIADAS</v>
          </cell>
          <cell r="C1246">
            <v>92337.26</v>
          </cell>
        </row>
        <row r="1247">
          <cell r="A1247" t="str">
            <v>430401</v>
          </cell>
          <cell r="B1247" t="str">
            <v>INCENDIOS</v>
          </cell>
          <cell r="C1247">
            <v>49637.73</v>
          </cell>
        </row>
        <row r="1248">
          <cell r="A1248" t="str">
            <v>4304010</v>
          </cell>
          <cell r="B1248" t="str">
            <v>INCENDIOS</v>
          </cell>
          <cell r="C1248">
            <v>49637.73</v>
          </cell>
        </row>
        <row r="1249">
          <cell r="A1249" t="str">
            <v>430401001</v>
          </cell>
          <cell r="B1249" t="str">
            <v>SEGURO DIRECTO-SDI</v>
          </cell>
          <cell r="C1249">
            <v>49637.73</v>
          </cell>
        </row>
        <row r="1250">
          <cell r="A1250" t="str">
            <v>430403</v>
          </cell>
          <cell r="B1250" t="str">
            <v>TERREMOTO</v>
          </cell>
          <cell r="C1250">
            <v>42699.53</v>
          </cell>
        </row>
        <row r="1251">
          <cell r="A1251" t="str">
            <v>4304030</v>
          </cell>
          <cell r="B1251" t="str">
            <v>TERREMOTO</v>
          </cell>
          <cell r="C1251">
            <v>42699.53</v>
          </cell>
        </row>
        <row r="1252">
          <cell r="A1252" t="str">
            <v>430403001</v>
          </cell>
          <cell r="B1252" t="str">
            <v>SEGURO DIRECTO</v>
          </cell>
          <cell r="C1252">
            <v>42699.53</v>
          </cell>
        </row>
        <row r="1253">
          <cell r="A1253" t="str">
            <v>4305</v>
          </cell>
          <cell r="B1253" t="str">
            <v>DE RIESGOS EN CURSO DE AUTOMOTORES</v>
          </cell>
          <cell r="C1253">
            <v>94741.71</v>
          </cell>
        </row>
        <row r="1254">
          <cell r="A1254" t="str">
            <v>430501</v>
          </cell>
          <cell r="B1254" t="str">
            <v>AUTOMOTORES</v>
          </cell>
          <cell r="C1254">
            <v>94741.71</v>
          </cell>
        </row>
        <row r="1255">
          <cell r="A1255" t="str">
            <v>4305010</v>
          </cell>
          <cell r="B1255" t="str">
            <v>AUTOMOTORES</v>
          </cell>
          <cell r="C1255">
            <v>94741.71</v>
          </cell>
        </row>
        <row r="1256">
          <cell r="A1256" t="str">
            <v>430501001</v>
          </cell>
          <cell r="B1256" t="str">
            <v>SEGURO DIRECTO-SDA</v>
          </cell>
          <cell r="C1256">
            <v>94741.71</v>
          </cell>
        </row>
        <row r="1257">
          <cell r="A1257" t="str">
            <v>4306</v>
          </cell>
          <cell r="B1257" t="str">
            <v>DE RIESGOS EN CURSO-OTROS SEGUROS GENERALES</v>
          </cell>
          <cell r="C1257">
            <v>28837.72</v>
          </cell>
        </row>
        <row r="1258">
          <cell r="A1258" t="str">
            <v>430602</v>
          </cell>
          <cell r="B1258" t="str">
            <v>TRANSPORTE MARITIMO</v>
          </cell>
          <cell r="C1258">
            <v>1001.7</v>
          </cell>
        </row>
        <row r="1259">
          <cell r="A1259" t="str">
            <v>4306020</v>
          </cell>
          <cell r="B1259" t="str">
            <v>TRANSPORTE MARITIMO</v>
          </cell>
          <cell r="C1259">
            <v>1001.7</v>
          </cell>
        </row>
        <row r="1260">
          <cell r="A1260" t="str">
            <v>430602001</v>
          </cell>
          <cell r="B1260" t="str">
            <v>SEGURO DIRECTO</v>
          </cell>
          <cell r="C1260">
            <v>1001.7</v>
          </cell>
        </row>
        <row r="1261">
          <cell r="A1261" t="str">
            <v>430605</v>
          </cell>
          <cell r="B1261" t="str">
            <v>MARITIMOS CASCO</v>
          </cell>
          <cell r="C1261">
            <v>2600.9299999999998</v>
          </cell>
        </row>
        <row r="1262">
          <cell r="A1262" t="str">
            <v>4306050</v>
          </cell>
          <cell r="B1262" t="str">
            <v>MARITIMOS CASCO</v>
          </cell>
          <cell r="C1262">
            <v>2600.9299999999998</v>
          </cell>
        </row>
        <row r="1263">
          <cell r="A1263" t="str">
            <v>430605001</v>
          </cell>
          <cell r="B1263" t="str">
            <v>SEGURO DIRECTO</v>
          </cell>
          <cell r="C1263">
            <v>2600.9299999999998</v>
          </cell>
        </row>
        <row r="1264">
          <cell r="A1264" t="str">
            <v>430607</v>
          </cell>
          <cell r="B1264" t="str">
            <v>ROBO Y HURTO</v>
          </cell>
          <cell r="C1264">
            <v>13337.98</v>
          </cell>
        </row>
        <row r="1265">
          <cell r="A1265" t="str">
            <v>4306070</v>
          </cell>
          <cell r="B1265" t="str">
            <v>ROBO Y HURTO</v>
          </cell>
          <cell r="C1265">
            <v>13337.98</v>
          </cell>
        </row>
        <row r="1266">
          <cell r="A1266" t="str">
            <v>430607001</v>
          </cell>
          <cell r="B1266" t="str">
            <v>SEGURO DIRECTO</v>
          </cell>
          <cell r="C1266">
            <v>13337.98</v>
          </cell>
        </row>
        <row r="1267">
          <cell r="A1267" t="str">
            <v>430608</v>
          </cell>
          <cell r="B1267" t="str">
            <v>FIDELIDAD</v>
          </cell>
          <cell r="C1267">
            <v>2555.64</v>
          </cell>
        </row>
        <row r="1268">
          <cell r="A1268" t="str">
            <v>4306080</v>
          </cell>
          <cell r="B1268" t="str">
            <v>FIDELIDAD</v>
          </cell>
          <cell r="C1268">
            <v>2555.64</v>
          </cell>
        </row>
        <row r="1269">
          <cell r="A1269" t="str">
            <v>430608001</v>
          </cell>
          <cell r="B1269" t="str">
            <v>SEGURO DIRECTO</v>
          </cell>
          <cell r="C1269">
            <v>2555.64</v>
          </cell>
        </row>
        <row r="1270">
          <cell r="A1270" t="str">
            <v>430612</v>
          </cell>
          <cell r="B1270" t="str">
            <v>ROTURA DE MAQUINARIA</v>
          </cell>
          <cell r="C1270">
            <v>1845.82</v>
          </cell>
        </row>
        <row r="1271">
          <cell r="A1271" t="str">
            <v>4306120</v>
          </cell>
          <cell r="B1271" t="str">
            <v>ROTURA DE MAQUINARIA</v>
          </cell>
          <cell r="C1271">
            <v>1845.82</v>
          </cell>
        </row>
        <row r="1272">
          <cell r="A1272" t="str">
            <v>430612001</v>
          </cell>
          <cell r="B1272" t="str">
            <v>SEGURO DIRECTO</v>
          </cell>
          <cell r="C1272">
            <v>1845.82</v>
          </cell>
        </row>
        <row r="1273">
          <cell r="A1273" t="str">
            <v>430614</v>
          </cell>
          <cell r="B1273" t="str">
            <v>TODO RIESGO EQUIPO ELECTRONICO</v>
          </cell>
          <cell r="C1273">
            <v>5461.65</v>
          </cell>
        </row>
        <row r="1274">
          <cell r="A1274" t="str">
            <v>4306140</v>
          </cell>
          <cell r="B1274" t="str">
            <v>TODO RIESGO EQUIPO ELECTRONICO</v>
          </cell>
          <cell r="C1274">
            <v>5461.65</v>
          </cell>
        </row>
        <row r="1275">
          <cell r="A1275" t="str">
            <v>430614001</v>
          </cell>
          <cell r="B1275" t="str">
            <v>SEGURO DIRECTO</v>
          </cell>
          <cell r="C1275">
            <v>5461.65</v>
          </cell>
        </row>
        <row r="1276">
          <cell r="A1276" t="str">
            <v>430615</v>
          </cell>
          <cell r="B1276" t="str">
            <v>CALDEROS</v>
          </cell>
          <cell r="C1276">
            <v>152.07</v>
          </cell>
        </row>
        <row r="1277">
          <cell r="A1277" t="str">
            <v>4306150</v>
          </cell>
          <cell r="B1277" t="str">
            <v>CALDEROS</v>
          </cell>
          <cell r="C1277">
            <v>152.07</v>
          </cell>
        </row>
        <row r="1278">
          <cell r="A1278" t="str">
            <v>430615001</v>
          </cell>
          <cell r="B1278" t="str">
            <v>SEGURO DIRECTO</v>
          </cell>
          <cell r="C1278">
            <v>152.07</v>
          </cell>
        </row>
        <row r="1279">
          <cell r="A1279" t="str">
            <v>430618</v>
          </cell>
          <cell r="B1279" t="str">
            <v>RESPONSABILIDAD CIVIL</v>
          </cell>
          <cell r="C1279">
            <v>473.83</v>
          </cell>
        </row>
        <row r="1280">
          <cell r="A1280" t="str">
            <v>4306180</v>
          </cell>
          <cell r="B1280" t="str">
            <v>RESPONSABILIDAD CIVIL</v>
          </cell>
          <cell r="C1280">
            <v>473.83</v>
          </cell>
        </row>
        <row r="1281">
          <cell r="A1281" t="str">
            <v>430618001</v>
          </cell>
          <cell r="B1281" t="str">
            <v>SEGURO DIRECTO</v>
          </cell>
          <cell r="C1281">
            <v>473.83</v>
          </cell>
        </row>
        <row r="1282">
          <cell r="A1282" t="str">
            <v>430625</v>
          </cell>
          <cell r="B1282" t="str">
            <v>MISCELANEOS</v>
          </cell>
          <cell r="C1282">
            <v>1408.1</v>
          </cell>
        </row>
        <row r="1283">
          <cell r="A1283" t="str">
            <v>4306250</v>
          </cell>
          <cell r="B1283" t="str">
            <v>MISCELANEOS</v>
          </cell>
          <cell r="C1283">
            <v>1408.1</v>
          </cell>
        </row>
        <row r="1284">
          <cell r="A1284" t="str">
            <v>430625001</v>
          </cell>
          <cell r="B1284" t="str">
            <v>SEGURO DIRECTO</v>
          </cell>
          <cell r="C1284">
            <v>1408.1</v>
          </cell>
        </row>
        <row r="1285">
          <cell r="A1285" t="str">
            <v>43062500101</v>
          </cell>
          <cell r="B1285" t="str">
            <v>DINERO Y VALORES</v>
          </cell>
          <cell r="C1285">
            <v>1408.1</v>
          </cell>
        </row>
        <row r="1286">
          <cell r="A1286" t="str">
            <v>4308</v>
          </cell>
          <cell r="B1286" t="str">
            <v>DE PREVISION Y CONTINGENCIAL DE FIANZAS</v>
          </cell>
          <cell r="C1286">
            <v>22219.79</v>
          </cell>
        </row>
        <row r="1287">
          <cell r="A1287" t="str">
            <v>430801</v>
          </cell>
          <cell r="B1287" t="str">
            <v>DE PREVISION PARA RIESGO CONTINGENCIAL DE TERREMO</v>
          </cell>
          <cell r="C1287">
            <v>22219.79</v>
          </cell>
        </row>
        <row r="1288">
          <cell r="A1288" t="str">
            <v>4308010</v>
          </cell>
          <cell r="B1288" t="str">
            <v>DE PREVISION PARA RIESGO CONTINGENCIAL DE TERREMOT</v>
          </cell>
          <cell r="C1288">
            <v>22219.79</v>
          </cell>
        </row>
        <row r="1289">
          <cell r="A1289" t="str">
            <v>4309</v>
          </cell>
          <cell r="B1289" t="str">
            <v>RECLAMOS EN TRAMITE</v>
          </cell>
          <cell r="C1289">
            <v>621444.94999999995</v>
          </cell>
        </row>
        <row r="1290">
          <cell r="A1290" t="str">
            <v>430901</v>
          </cell>
          <cell r="B1290" t="str">
            <v>DE SEGUROS DE VIDA</v>
          </cell>
          <cell r="C1290">
            <v>264451.86</v>
          </cell>
        </row>
        <row r="1291">
          <cell r="A1291" t="str">
            <v>4309010</v>
          </cell>
          <cell r="B1291" t="str">
            <v>DE SEGUROS DE VIDA</v>
          </cell>
          <cell r="C1291">
            <v>264451.86</v>
          </cell>
        </row>
        <row r="1292">
          <cell r="A1292" t="str">
            <v>430901001</v>
          </cell>
          <cell r="B1292" t="str">
            <v>INVIDIVIDUAL</v>
          </cell>
          <cell r="C1292">
            <v>25750</v>
          </cell>
        </row>
        <row r="1293">
          <cell r="A1293" t="str">
            <v>430901003</v>
          </cell>
          <cell r="B1293" t="str">
            <v>COLECTIVO</v>
          </cell>
          <cell r="C1293">
            <v>31242</v>
          </cell>
        </row>
        <row r="1294">
          <cell r="A1294" t="str">
            <v>430901004</v>
          </cell>
          <cell r="B1294" t="str">
            <v>DEUDA</v>
          </cell>
          <cell r="C1294">
            <v>159089.87</v>
          </cell>
        </row>
        <row r="1295">
          <cell r="A1295" t="str">
            <v>43090100401</v>
          </cell>
          <cell r="B1295" t="str">
            <v>DEUDA</v>
          </cell>
          <cell r="C1295">
            <v>159089.87</v>
          </cell>
        </row>
        <row r="1296">
          <cell r="A1296" t="str">
            <v>430901006</v>
          </cell>
          <cell r="B1296" t="str">
            <v>BANCA SEGUROS-SVC</v>
          </cell>
          <cell r="C1296">
            <v>48369.99</v>
          </cell>
        </row>
        <row r="1297">
          <cell r="A1297" t="str">
            <v>430903</v>
          </cell>
          <cell r="B1297" t="str">
            <v>DE SEGUROS DE ACCIDENTES Y ENFERMEDAD</v>
          </cell>
          <cell r="C1297">
            <v>2807.04</v>
          </cell>
        </row>
        <row r="1298">
          <cell r="A1298" t="str">
            <v>4309030</v>
          </cell>
          <cell r="B1298" t="str">
            <v>DE SEGUROS DE ACCIDENTES Y ENFERMEDAD</v>
          </cell>
          <cell r="C1298">
            <v>2807.04</v>
          </cell>
        </row>
        <row r="1299">
          <cell r="A1299" t="str">
            <v>430903001</v>
          </cell>
          <cell r="B1299" t="str">
            <v>SALUD Y HOSPITALIZACION</v>
          </cell>
          <cell r="C1299">
            <v>2807.04</v>
          </cell>
        </row>
        <row r="1300">
          <cell r="A1300" t="str">
            <v>430904</v>
          </cell>
          <cell r="B1300" t="str">
            <v>DE SEGUROS DE INCENDIOS Y LINEAS ALIADAS</v>
          </cell>
          <cell r="C1300">
            <v>238333.04</v>
          </cell>
        </row>
        <row r="1301">
          <cell r="A1301" t="str">
            <v>4309040</v>
          </cell>
          <cell r="B1301" t="str">
            <v>DE SEGUROS DE INCENDIO Y LINEAS ALIADAS</v>
          </cell>
          <cell r="C1301">
            <v>238333.04</v>
          </cell>
        </row>
        <row r="1302">
          <cell r="A1302" t="str">
            <v>430904001</v>
          </cell>
          <cell r="B1302" t="str">
            <v>INCENDIO</v>
          </cell>
          <cell r="C1302">
            <v>238333.04</v>
          </cell>
        </row>
        <row r="1303">
          <cell r="A1303" t="str">
            <v>430905</v>
          </cell>
          <cell r="B1303" t="str">
            <v>DE SEGUROS DE AUTOMOTORES</v>
          </cell>
          <cell r="C1303">
            <v>106319.88</v>
          </cell>
        </row>
        <row r="1304">
          <cell r="A1304" t="str">
            <v>4309050</v>
          </cell>
          <cell r="B1304" t="str">
            <v>DE SEGUROS DE AUTOMOTORES</v>
          </cell>
          <cell r="C1304">
            <v>106319.88</v>
          </cell>
        </row>
        <row r="1305">
          <cell r="A1305" t="str">
            <v>430906</v>
          </cell>
          <cell r="B1305" t="str">
            <v>DE SEGUROS GENERALES</v>
          </cell>
          <cell r="C1305">
            <v>9533.1299999999992</v>
          </cell>
        </row>
        <row r="1306">
          <cell r="A1306" t="str">
            <v>4309060</v>
          </cell>
          <cell r="B1306" t="str">
            <v>DE SEGUROS DE OTROS SEGUROS GENERALES</v>
          </cell>
          <cell r="C1306">
            <v>9533.1299999999992</v>
          </cell>
        </row>
        <row r="1307">
          <cell r="A1307" t="str">
            <v>430906002</v>
          </cell>
          <cell r="B1307" t="str">
            <v>TRANSPORTE MARITIMO</v>
          </cell>
          <cell r="C1307">
            <v>4843.46</v>
          </cell>
        </row>
        <row r="1308">
          <cell r="A1308" t="str">
            <v>430906005</v>
          </cell>
          <cell r="B1308" t="str">
            <v>MARITIMOS CASCO</v>
          </cell>
          <cell r="C1308">
            <v>3030</v>
          </cell>
        </row>
        <row r="1309">
          <cell r="A1309" t="str">
            <v>430906007</v>
          </cell>
          <cell r="B1309" t="str">
            <v>ROBO Y HURTO</v>
          </cell>
          <cell r="C1309">
            <v>948.86</v>
          </cell>
        </row>
        <row r="1310">
          <cell r="A1310" t="str">
            <v>430906025</v>
          </cell>
          <cell r="B1310" t="str">
            <v>MISCELANEOS</v>
          </cell>
          <cell r="C1310">
            <v>710.81</v>
          </cell>
        </row>
        <row r="1311">
          <cell r="A1311" t="str">
            <v>43090602501</v>
          </cell>
          <cell r="B1311" t="str">
            <v>DINERO Y VALORES</v>
          </cell>
          <cell r="C1311">
            <v>710.81</v>
          </cell>
        </row>
        <row r="1312">
          <cell r="A1312" t="str">
            <v>45</v>
          </cell>
          <cell r="B1312" t="str">
            <v>GASTOS DE ADQUISICION Y CONSERVACION</v>
          </cell>
          <cell r="C1312">
            <v>2423411.5099999998</v>
          </cell>
        </row>
        <row r="1313">
          <cell r="A1313" t="str">
            <v>4501</v>
          </cell>
          <cell r="B1313" t="str">
            <v>COMISIONES Y PARTICIPACIONES DE SEGUROS DE VIDA</v>
          </cell>
          <cell r="C1313">
            <v>1474803.49</v>
          </cell>
        </row>
        <row r="1314">
          <cell r="A1314" t="str">
            <v>450101</v>
          </cell>
          <cell r="B1314" t="str">
            <v>DE SEGUROS DE VIDA INDIVIDUAL DE LARGO PLAZO</v>
          </cell>
          <cell r="C1314">
            <v>20760.349999999999</v>
          </cell>
        </row>
        <row r="1315">
          <cell r="A1315" t="str">
            <v>4501010</v>
          </cell>
          <cell r="B1315" t="str">
            <v>DE SEGUROS DE VIDA INDIVIDUAL DE LARGO PLAZO</v>
          </cell>
          <cell r="C1315">
            <v>20760.349999999999</v>
          </cell>
        </row>
        <row r="1316">
          <cell r="A1316" t="str">
            <v>450101001</v>
          </cell>
          <cell r="B1316" t="str">
            <v>SEGUROS DIRECTOS</v>
          </cell>
          <cell r="C1316">
            <v>20760.349999999999</v>
          </cell>
        </row>
        <row r="1317">
          <cell r="A1317" t="str">
            <v>45010100101</v>
          </cell>
          <cell r="B1317" t="str">
            <v>INICIALES-VI</v>
          </cell>
          <cell r="C1317">
            <v>569.6</v>
          </cell>
        </row>
        <row r="1318">
          <cell r="A1318" t="str">
            <v>45010100102</v>
          </cell>
          <cell r="B1318" t="str">
            <v>RENOVACIONES-VI</v>
          </cell>
          <cell r="C1318">
            <v>3678.89</v>
          </cell>
        </row>
        <row r="1319">
          <cell r="A1319" t="str">
            <v>45010100103</v>
          </cell>
          <cell r="B1319" t="str">
            <v>COMPENSACIONES ADICIONALES SOBRE PRIMAS DE SEGUROS</v>
          </cell>
          <cell r="C1319">
            <v>16511.86</v>
          </cell>
        </row>
        <row r="1320">
          <cell r="A1320" t="str">
            <v>450103</v>
          </cell>
          <cell r="B1320" t="str">
            <v>DE VIDA COLECTIVO</v>
          </cell>
          <cell r="C1320">
            <v>1447046.27</v>
          </cell>
        </row>
        <row r="1321">
          <cell r="A1321" t="str">
            <v>4501030</v>
          </cell>
          <cell r="B1321" t="str">
            <v>DE VIDA COLECTIVO</v>
          </cell>
          <cell r="C1321">
            <v>1447046.27</v>
          </cell>
        </row>
        <row r="1322">
          <cell r="A1322" t="str">
            <v>450103001</v>
          </cell>
          <cell r="B1322" t="str">
            <v>SEGUROS DIRECTOS</v>
          </cell>
          <cell r="C1322">
            <v>1443891.69</v>
          </cell>
        </row>
        <row r="1323">
          <cell r="A1323" t="str">
            <v>45010300101</v>
          </cell>
          <cell r="B1323" t="str">
            <v>INICIALES</v>
          </cell>
          <cell r="C1323">
            <v>1606.79</v>
          </cell>
        </row>
        <row r="1324">
          <cell r="A1324" t="str">
            <v>4501030010101</v>
          </cell>
          <cell r="B1324" t="str">
            <v>COLECTIVO</v>
          </cell>
          <cell r="C1324">
            <v>1606.79</v>
          </cell>
        </row>
        <row r="1325">
          <cell r="A1325" t="str">
            <v>45010300102</v>
          </cell>
          <cell r="B1325" t="str">
            <v>RENOVACIONES</v>
          </cell>
          <cell r="C1325">
            <v>25369.71</v>
          </cell>
        </row>
        <row r="1326">
          <cell r="A1326" t="str">
            <v>4501030010201</v>
          </cell>
          <cell r="B1326" t="str">
            <v>COLECTIVO</v>
          </cell>
          <cell r="C1326">
            <v>25057.599999999999</v>
          </cell>
        </row>
        <row r="1327">
          <cell r="A1327" t="str">
            <v>4501030010202</v>
          </cell>
          <cell r="B1327" t="str">
            <v>DECRECIENTE</v>
          </cell>
          <cell r="C1327">
            <v>312.11</v>
          </cell>
        </row>
        <row r="1328">
          <cell r="A1328" t="str">
            <v>450103001020201</v>
          </cell>
          <cell r="B1328" t="str">
            <v>DEUDA</v>
          </cell>
          <cell r="C1328">
            <v>312.11</v>
          </cell>
        </row>
        <row r="1329">
          <cell r="A1329" t="str">
            <v>4501030010203</v>
          </cell>
          <cell r="B1329" t="str">
            <v>BANCA SEGUROS</v>
          </cell>
          <cell r="C1329">
            <v>0</v>
          </cell>
        </row>
        <row r="1330">
          <cell r="A1330" t="str">
            <v>450103001020301</v>
          </cell>
          <cell r="B1330" t="str">
            <v>PLAN 1</v>
          </cell>
          <cell r="C1330">
            <v>0</v>
          </cell>
        </row>
        <row r="1331">
          <cell r="A1331" t="str">
            <v>45010300103</v>
          </cell>
          <cell r="B1331" t="str">
            <v>COMPENSACIONES ADICIONALES SOBRE PRIMAS DE SEGUROS</v>
          </cell>
          <cell r="C1331">
            <v>1416915.19</v>
          </cell>
        </row>
        <row r="1332">
          <cell r="A1332" t="str">
            <v>4501030010301</v>
          </cell>
          <cell r="B1332" t="str">
            <v>COLECTIVO</v>
          </cell>
          <cell r="C1332">
            <v>655</v>
          </cell>
        </row>
        <row r="1333">
          <cell r="A1333" t="str">
            <v>4501030010302</v>
          </cell>
          <cell r="B1333" t="str">
            <v>DECRECIENTE</v>
          </cell>
          <cell r="C1333">
            <v>1202047.23</v>
          </cell>
        </row>
        <row r="1334">
          <cell r="A1334" t="str">
            <v>450103001030201</v>
          </cell>
          <cell r="B1334" t="str">
            <v>DEUDA</v>
          </cell>
          <cell r="C1334">
            <v>544508.07999999996</v>
          </cell>
        </row>
        <row r="1335">
          <cell r="A1335" t="str">
            <v>450103001030202</v>
          </cell>
          <cell r="B1335" t="str">
            <v>BENEFICIO DE DESEMPLEO E I.T.</v>
          </cell>
          <cell r="C1335">
            <v>657539.15</v>
          </cell>
        </row>
        <row r="1336">
          <cell r="A1336" t="str">
            <v>4501030010303</v>
          </cell>
          <cell r="B1336" t="str">
            <v>BANCA SEGUROS</v>
          </cell>
          <cell r="C1336">
            <v>214212.96</v>
          </cell>
        </row>
        <row r="1337">
          <cell r="A1337" t="str">
            <v>450103003</v>
          </cell>
          <cell r="B1337" t="str">
            <v>COASEGUROS</v>
          </cell>
          <cell r="C1337">
            <v>3154.58</v>
          </cell>
        </row>
        <row r="1338">
          <cell r="A1338" t="str">
            <v>45010300301</v>
          </cell>
          <cell r="B1338" t="str">
            <v>VIDA COLECTIVA</v>
          </cell>
          <cell r="C1338">
            <v>3154.58</v>
          </cell>
        </row>
        <row r="1339">
          <cell r="A1339" t="str">
            <v>450104</v>
          </cell>
          <cell r="B1339" t="str">
            <v>DE VIDA OTROS PLANES</v>
          </cell>
          <cell r="C1339">
            <v>6996.87</v>
          </cell>
        </row>
        <row r="1340">
          <cell r="A1340" t="str">
            <v>4501040</v>
          </cell>
          <cell r="B1340" t="str">
            <v>DE VIDA OTROS PLANES</v>
          </cell>
          <cell r="C1340">
            <v>6996.87</v>
          </cell>
        </row>
        <row r="1341">
          <cell r="A1341" t="str">
            <v>450104001</v>
          </cell>
          <cell r="B1341" t="str">
            <v>SEGUROS DIRECTOS</v>
          </cell>
          <cell r="C1341">
            <v>6996.87</v>
          </cell>
        </row>
        <row r="1342">
          <cell r="A1342" t="str">
            <v>45010400103</v>
          </cell>
          <cell r="B1342" t="str">
            <v>COMPENSACIONES ADICIONALES SOBRE PRIMAS DE SEGUROS</v>
          </cell>
          <cell r="C1342">
            <v>6996.87</v>
          </cell>
        </row>
        <row r="1343">
          <cell r="A1343" t="str">
            <v>4501040010301</v>
          </cell>
          <cell r="B1343" t="str">
            <v>COMISIONES COBRO PRIMAS DE SEGUROS</v>
          </cell>
          <cell r="C1343">
            <v>6996.87</v>
          </cell>
        </row>
        <row r="1344">
          <cell r="A1344" t="str">
            <v>450104001030101</v>
          </cell>
          <cell r="B1344" t="str">
            <v>FUNERARIO</v>
          </cell>
          <cell r="C1344">
            <v>6996.87</v>
          </cell>
        </row>
        <row r="1345">
          <cell r="A1345" t="str">
            <v>4503</v>
          </cell>
          <cell r="B1345" t="str">
            <v>COMISIONES Y PARTICIPACIONES DE SEGUROS DE ACCIDEN</v>
          </cell>
          <cell r="C1345">
            <v>43546.89</v>
          </cell>
        </row>
        <row r="1346">
          <cell r="A1346" t="str">
            <v>450301</v>
          </cell>
          <cell r="B1346" t="str">
            <v>SALUD Y HOSPITALIZACION</v>
          </cell>
          <cell r="C1346">
            <v>27534.87</v>
          </cell>
        </row>
        <row r="1347">
          <cell r="A1347" t="str">
            <v>4503010</v>
          </cell>
          <cell r="B1347" t="str">
            <v>SALUD Y HOSPITALIZACION</v>
          </cell>
          <cell r="C1347">
            <v>27534.87</v>
          </cell>
        </row>
        <row r="1348">
          <cell r="A1348" t="str">
            <v>450301001</v>
          </cell>
          <cell r="B1348" t="str">
            <v>SEGUROS DIRECTOS</v>
          </cell>
          <cell r="C1348">
            <v>27534.87</v>
          </cell>
        </row>
        <row r="1349">
          <cell r="A1349" t="str">
            <v>45030100101</v>
          </cell>
          <cell r="B1349" t="str">
            <v>INICIALES-SALUD Y HOSPITALIZACION</v>
          </cell>
          <cell r="C1349">
            <v>0</v>
          </cell>
        </row>
        <row r="1350">
          <cell r="A1350" t="str">
            <v>45030100102</v>
          </cell>
          <cell r="B1350" t="str">
            <v>RENOVACIONES-SALUD Y HOSPITALIZACION</v>
          </cell>
          <cell r="C1350">
            <v>27534.87</v>
          </cell>
        </row>
        <row r="1351">
          <cell r="A1351" t="str">
            <v>450302</v>
          </cell>
          <cell r="B1351" t="str">
            <v>ACCIDENTES PERSONALES</v>
          </cell>
          <cell r="C1351">
            <v>16012.02</v>
          </cell>
        </row>
        <row r="1352">
          <cell r="A1352" t="str">
            <v>4503020</v>
          </cell>
          <cell r="B1352" t="str">
            <v>ACCIDENTES PERSONALES</v>
          </cell>
          <cell r="C1352">
            <v>16012.02</v>
          </cell>
        </row>
        <row r="1353">
          <cell r="A1353" t="str">
            <v>450302001</v>
          </cell>
          <cell r="B1353" t="str">
            <v>SEGUROS DIRECTOS</v>
          </cell>
          <cell r="C1353">
            <v>16012.02</v>
          </cell>
        </row>
        <row r="1354">
          <cell r="A1354" t="str">
            <v>45030200101</v>
          </cell>
          <cell r="B1354" t="str">
            <v>INICIALES-ACCIDENTES PERSONALES</v>
          </cell>
          <cell r="C1354">
            <v>16012.02</v>
          </cell>
        </row>
        <row r="1355">
          <cell r="A1355" t="str">
            <v>4504</v>
          </cell>
          <cell r="B1355" t="str">
            <v>COMISIONES Y PARTICIPACIONES DE SEGUROS DE INCENDI</v>
          </cell>
          <cell r="C1355">
            <v>185166.86</v>
          </cell>
        </row>
        <row r="1356">
          <cell r="A1356" t="str">
            <v>450401</v>
          </cell>
          <cell r="B1356" t="str">
            <v>INCENDIOS</v>
          </cell>
          <cell r="C1356">
            <v>180962.13</v>
          </cell>
        </row>
        <row r="1357">
          <cell r="A1357" t="str">
            <v>4504010</v>
          </cell>
          <cell r="B1357" t="str">
            <v>INCENDIOS</v>
          </cell>
          <cell r="C1357">
            <v>180962.13</v>
          </cell>
        </row>
        <row r="1358">
          <cell r="A1358" t="str">
            <v>450401001</v>
          </cell>
          <cell r="B1358" t="str">
            <v>SEGUROS DIRECTOS</v>
          </cell>
          <cell r="C1358">
            <v>176757.4</v>
          </cell>
        </row>
        <row r="1359">
          <cell r="A1359" t="str">
            <v>45040100101</v>
          </cell>
          <cell r="B1359" t="str">
            <v>INICIALES-SDI</v>
          </cell>
          <cell r="C1359">
            <v>4153.1400000000003</v>
          </cell>
        </row>
        <row r="1360">
          <cell r="A1360" t="str">
            <v>45040100102</v>
          </cell>
          <cell r="B1360" t="str">
            <v>RENOVACIONES-SDI</v>
          </cell>
          <cell r="C1360">
            <v>24686.53</v>
          </cell>
        </row>
        <row r="1361">
          <cell r="A1361" t="str">
            <v>45040100103</v>
          </cell>
          <cell r="B1361" t="str">
            <v>COMPENSACIONES ADICIONALES SOBRE PRIMAS DE SEGUROS</v>
          </cell>
          <cell r="C1361">
            <v>147917.73000000001</v>
          </cell>
        </row>
        <row r="1362">
          <cell r="A1362" t="str">
            <v>4504010010301</v>
          </cell>
          <cell r="B1362" t="str">
            <v>COMISIONES COBRO DE PRIMAS SEGUROS-SDI</v>
          </cell>
          <cell r="C1362">
            <v>147917.73000000001</v>
          </cell>
        </row>
        <row r="1363">
          <cell r="A1363" t="str">
            <v>450401002</v>
          </cell>
          <cell r="B1363" t="str">
            <v>REASEGUROS TOMADOS</v>
          </cell>
          <cell r="C1363">
            <v>4194.24</v>
          </cell>
        </row>
        <row r="1364">
          <cell r="A1364" t="str">
            <v>45040100201</v>
          </cell>
          <cell r="B1364" t="str">
            <v>NACIONALES</v>
          </cell>
          <cell r="C1364">
            <v>4194.24</v>
          </cell>
        </row>
        <row r="1365">
          <cell r="A1365" t="str">
            <v>450401003</v>
          </cell>
          <cell r="B1365" t="str">
            <v>COASEGUROS</v>
          </cell>
          <cell r="C1365">
            <v>10.49</v>
          </cell>
        </row>
        <row r="1366">
          <cell r="A1366" t="str">
            <v>450403</v>
          </cell>
          <cell r="B1366" t="str">
            <v>TERREMOTO</v>
          </cell>
          <cell r="C1366">
            <v>4204.7299999999996</v>
          </cell>
        </row>
        <row r="1367">
          <cell r="A1367" t="str">
            <v>4504030</v>
          </cell>
          <cell r="B1367" t="str">
            <v>TERREMOTO</v>
          </cell>
          <cell r="C1367">
            <v>4204.7299999999996</v>
          </cell>
        </row>
        <row r="1368">
          <cell r="A1368" t="str">
            <v>450403002</v>
          </cell>
          <cell r="B1368" t="str">
            <v>REASEGUROS TOMADOS</v>
          </cell>
          <cell r="C1368">
            <v>4194.24</v>
          </cell>
        </row>
        <row r="1369">
          <cell r="A1369" t="str">
            <v>45040300201</v>
          </cell>
          <cell r="B1369" t="str">
            <v>NACIONALES</v>
          </cell>
          <cell r="C1369">
            <v>4194.24</v>
          </cell>
        </row>
        <row r="1370">
          <cell r="A1370" t="str">
            <v>450403003</v>
          </cell>
          <cell r="B1370" t="str">
            <v>COASEGUROS</v>
          </cell>
          <cell r="C1370">
            <v>10.49</v>
          </cell>
        </row>
        <row r="1371">
          <cell r="A1371" t="str">
            <v>4505</v>
          </cell>
          <cell r="B1371" t="str">
            <v>COMISIONES Y PARTICIPACIONES DE SEGUROS DE AUTOMOT</v>
          </cell>
          <cell r="C1371">
            <v>82159.67</v>
          </cell>
        </row>
        <row r="1372">
          <cell r="A1372" t="str">
            <v>450501</v>
          </cell>
          <cell r="B1372" t="str">
            <v>AUTOMOTORES</v>
          </cell>
          <cell r="C1372">
            <v>82159.67</v>
          </cell>
        </row>
        <row r="1373">
          <cell r="A1373" t="str">
            <v>4505010</v>
          </cell>
          <cell r="B1373" t="str">
            <v>AUTOMOTORES</v>
          </cell>
          <cell r="C1373">
            <v>82159.67</v>
          </cell>
        </row>
        <row r="1374">
          <cell r="A1374" t="str">
            <v>450501001</v>
          </cell>
          <cell r="B1374" t="str">
            <v>SEGUROS DIRECTOS</v>
          </cell>
          <cell r="C1374">
            <v>82127.91</v>
          </cell>
        </row>
        <row r="1375">
          <cell r="A1375" t="str">
            <v>45050100101</v>
          </cell>
          <cell r="B1375" t="str">
            <v>INICIALES-SDA</v>
          </cell>
          <cell r="C1375">
            <v>3616.63</v>
          </cell>
        </row>
        <row r="1376">
          <cell r="A1376" t="str">
            <v>45050100102</v>
          </cell>
          <cell r="B1376" t="str">
            <v>RENOVACIONES-SDA</v>
          </cell>
          <cell r="C1376">
            <v>21498.880000000001</v>
          </cell>
        </row>
        <row r="1377">
          <cell r="A1377" t="str">
            <v>45050100103</v>
          </cell>
          <cell r="B1377" t="str">
            <v>COMPENSACIONES ADICIONALES SOBRE PRIMAS DE SEGUROS</v>
          </cell>
          <cell r="C1377">
            <v>57012.4</v>
          </cell>
        </row>
        <row r="1378">
          <cell r="A1378" t="str">
            <v>4505010010301</v>
          </cell>
          <cell r="B1378" t="str">
            <v>COMISIONES COBRO DE PRIMAS SEGUROS-SDA</v>
          </cell>
          <cell r="C1378">
            <v>57012.4</v>
          </cell>
        </row>
        <row r="1379">
          <cell r="A1379" t="str">
            <v>450501003</v>
          </cell>
          <cell r="B1379" t="str">
            <v>COASEGUROS</v>
          </cell>
          <cell r="C1379">
            <v>31.76</v>
          </cell>
        </row>
        <row r="1380">
          <cell r="A1380" t="str">
            <v>4506</v>
          </cell>
          <cell r="B1380" t="str">
            <v>COMISIONES Y PARTICIPACIONES DE OTROS SEGUROS GENE</v>
          </cell>
          <cell r="C1380">
            <v>16627.849999999999</v>
          </cell>
        </row>
        <row r="1381">
          <cell r="A1381" t="str">
            <v>450602</v>
          </cell>
          <cell r="B1381" t="str">
            <v>TRANSPORTE MARITIMO</v>
          </cell>
          <cell r="C1381">
            <v>3793.18</v>
          </cell>
        </row>
        <row r="1382">
          <cell r="A1382" t="str">
            <v>4506020</v>
          </cell>
          <cell r="B1382" t="str">
            <v>TRANSPORTE MARITIMO</v>
          </cell>
          <cell r="C1382">
            <v>3793.18</v>
          </cell>
        </row>
        <row r="1383">
          <cell r="A1383" t="str">
            <v>450602001</v>
          </cell>
          <cell r="B1383" t="str">
            <v>SEGUROS DIRECTOS</v>
          </cell>
          <cell r="C1383">
            <v>3793.18</v>
          </cell>
        </row>
        <row r="1384">
          <cell r="A1384" t="str">
            <v>45060200101</v>
          </cell>
          <cell r="B1384" t="str">
            <v>INICIALES-STM</v>
          </cell>
          <cell r="C1384">
            <v>441.16</v>
          </cell>
        </row>
        <row r="1385">
          <cell r="A1385" t="str">
            <v>45060200102</v>
          </cell>
          <cell r="B1385" t="str">
            <v>RENOVACIONES-STM</v>
          </cell>
          <cell r="C1385">
            <v>3352.02</v>
          </cell>
        </row>
        <row r="1386">
          <cell r="A1386" t="str">
            <v>450604</v>
          </cell>
          <cell r="B1386" t="str">
            <v>TRANSPORTE TERRESTRE</v>
          </cell>
          <cell r="C1386">
            <v>1669.47</v>
          </cell>
        </row>
        <row r="1387">
          <cell r="A1387" t="str">
            <v>4506040</v>
          </cell>
          <cell r="B1387" t="str">
            <v>TRANSPORTE TERRESTRE</v>
          </cell>
          <cell r="C1387">
            <v>1669.47</v>
          </cell>
        </row>
        <row r="1388">
          <cell r="A1388" t="str">
            <v>450604001</v>
          </cell>
          <cell r="B1388" t="str">
            <v>SEGUROS DIRECTOS</v>
          </cell>
          <cell r="C1388">
            <v>1618.92</v>
          </cell>
        </row>
        <row r="1389">
          <cell r="A1389" t="str">
            <v>45060400101</v>
          </cell>
          <cell r="B1389" t="str">
            <v>INICIALES-STT</v>
          </cell>
          <cell r="C1389">
            <v>229.97</v>
          </cell>
        </row>
        <row r="1390">
          <cell r="A1390" t="str">
            <v>45060400102</v>
          </cell>
          <cell r="B1390" t="str">
            <v>RENOVACIONES-STT</v>
          </cell>
          <cell r="C1390">
            <v>1388.95</v>
          </cell>
        </row>
        <row r="1391">
          <cell r="A1391" t="str">
            <v>450604003</v>
          </cell>
          <cell r="B1391" t="str">
            <v>COASEGUROS</v>
          </cell>
          <cell r="C1391">
            <v>50.55</v>
          </cell>
        </row>
        <row r="1392">
          <cell r="A1392" t="str">
            <v>450607</v>
          </cell>
          <cell r="B1392" t="str">
            <v>ROBO Y HURTO</v>
          </cell>
          <cell r="C1392">
            <v>6618.78</v>
          </cell>
        </row>
        <row r="1393">
          <cell r="A1393" t="str">
            <v>4506070</v>
          </cell>
          <cell r="B1393" t="str">
            <v>ROBO Y HURTO</v>
          </cell>
          <cell r="C1393">
            <v>6618.78</v>
          </cell>
        </row>
        <row r="1394">
          <cell r="A1394" t="str">
            <v>450607001</v>
          </cell>
          <cell r="B1394" t="str">
            <v>SEGUROS DIRECTOS</v>
          </cell>
          <cell r="C1394">
            <v>6610.41</v>
          </cell>
        </row>
        <row r="1395">
          <cell r="A1395" t="str">
            <v>45060700101</v>
          </cell>
          <cell r="B1395" t="str">
            <v>INICIALES-SRH</v>
          </cell>
          <cell r="C1395">
            <v>1608.3</v>
          </cell>
        </row>
        <row r="1396">
          <cell r="A1396" t="str">
            <v>45060700102</v>
          </cell>
          <cell r="B1396" t="str">
            <v>RENOVACIONES-SRH</v>
          </cell>
          <cell r="C1396">
            <v>823.09</v>
          </cell>
        </row>
        <row r="1397">
          <cell r="A1397" t="str">
            <v>45060700103</v>
          </cell>
          <cell r="B1397" t="str">
            <v>COMPENSACIONES ADICIONALES SOBRE PRIMAS DE SEGUROS</v>
          </cell>
          <cell r="C1397">
            <v>4179.0200000000004</v>
          </cell>
        </row>
        <row r="1398">
          <cell r="A1398" t="str">
            <v>4506070010301</v>
          </cell>
          <cell r="B1398" t="str">
            <v>COMISIONES COBROS DE PRIMAS DE SEGUROS</v>
          </cell>
          <cell r="C1398">
            <v>4179.0200000000004</v>
          </cell>
        </row>
        <row r="1399">
          <cell r="A1399" t="str">
            <v>450607002</v>
          </cell>
          <cell r="B1399" t="str">
            <v>REASEGUROS TOMADOS</v>
          </cell>
          <cell r="C1399">
            <v>8.3699999999999992</v>
          </cell>
        </row>
        <row r="1400">
          <cell r="A1400" t="str">
            <v>45060700201</v>
          </cell>
          <cell r="B1400" t="str">
            <v>NACIONALES</v>
          </cell>
          <cell r="C1400">
            <v>8.3699999999999992</v>
          </cell>
        </row>
        <row r="1401">
          <cell r="A1401" t="str">
            <v>450608</v>
          </cell>
          <cell r="B1401" t="str">
            <v>FIDELIDAD</v>
          </cell>
          <cell r="C1401">
            <v>536.38</v>
          </cell>
        </row>
        <row r="1402">
          <cell r="A1402" t="str">
            <v>4506080</v>
          </cell>
          <cell r="B1402" t="str">
            <v>FIDELIDAD</v>
          </cell>
          <cell r="C1402">
            <v>536.38</v>
          </cell>
        </row>
        <row r="1403">
          <cell r="A1403" t="str">
            <v>450608001</v>
          </cell>
          <cell r="B1403" t="str">
            <v>SEGUROS DIRECTOS</v>
          </cell>
          <cell r="C1403">
            <v>536.38</v>
          </cell>
        </row>
        <row r="1404">
          <cell r="A1404" t="str">
            <v>45060800101</v>
          </cell>
          <cell r="B1404" t="str">
            <v>INICIALES-SDF</v>
          </cell>
          <cell r="C1404">
            <v>62.53</v>
          </cell>
        </row>
        <row r="1405">
          <cell r="A1405" t="str">
            <v>45060800102</v>
          </cell>
          <cell r="B1405" t="str">
            <v>RENOVACIONES-SDF</v>
          </cell>
          <cell r="C1405">
            <v>473.85</v>
          </cell>
        </row>
        <row r="1406">
          <cell r="A1406" t="str">
            <v>450610</v>
          </cell>
          <cell r="B1406" t="str">
            <v>TODO RIESGO PARA CONTRATISTAS</v>
          </cell>
          <cell r="C1406">
            <v>425.05</v>
          </cell>
        </row>
        <row r="1407">
          <cell r="A1407" t="str">
            <v>4506100</v>
          </cell>
          <cell r="B1407" t="str">
            <v>TODO RIESGO PARA CONTRATISTAS</v>
          </cell>
          <cell r="C1407">
            <v>425.05</v>
          </cell>
        </row>
        <row r="1408">
          <cell r="A1408" t="str">
            <v>450610001</v>
          </cell>
          <cell r="B1408" t="str">
            <v>SEGUROS DIRECTOS</v>
          </cell>
          <cell r="C1408">
            <v>425.05</v>
          </cell>
        </row>
        <row r="1409">
          <cell r="A1409" t="str">
            <v>45061000103</v>
          </cell>
          <cell r="B1409" t="str">
            <v>COMPENSACIONES ADICIONALES SOBRE PRIMAS DE SEGUROS</v>
          </cell>
          <cell r="C1409">
            <v>425.05</v>
          </cell>
        </row>
        <row r="1410">
          <cell r="A1410" t="str">
            <v>4506100010301</v>
          </cell>
          <cell r="B1410" t="str">
            <v>COMISIONES COBRO DE PRIMAS DE SEGUROS</v>
          </cell>
          <cell r="C1410">
            <v>425.05</v>
          </cell>
        </row>
        <row r="1411">
          <cell r="A1411" t="str">
            <v>450611</v>
          </cell>
          <cell r="B1411" t="str">
            <v>TODO RIESGO EQUIPO PARA CONTRATISTAS</v>
          </cell>
          <cell r="C1411">
            <v>57.3</v>
          </cell>
        </row>
        <row r="1412">
          <cell r="A1412" t="str">
            <v>4506110</v>
          </cell>
          <cell r="B1412" t="str">
            <v>TODO RIESGO EQUIPO PARA CONTRATISTAS</v>
          </cell>
          <cell r="C1412">
            <v>57.3</v>
          </cell>
        </row>
        <row r="1413">
          <cell r="A1413" t="str">
            <v>450611001</v>
          </cell>
          <cell r="B1413" t="str">
            <v>SEGUROS DIRECTOS</v>
          </cell>
          <cell r="C1413">
            <v>57.3</v>
          </cell>
        </row>
        <row r="1414">
          <cell r="A1414" t="str">
            <v>45061100101</v>
          </cell>
          <cell r="B1414" t="str">
            <v>INICIALES-TODO RIESGO EQUIPO PARA CONTRATISTAS</v>
          </cell>
          <cell r="C1414">
            <v>0</v>
          </cell>
        </row>
        <row r="1415">
          <cell r="A1415" t="str">
            <v>45061100102</v>
          </cell>
          <cell r="B1415" t="str">
            <v>RENOVACIONES-TODO RIESGO EQUIPO PARA CONTRATISTAS</v>
          </cell>
          <cell r="C1415">
            <v>57.3</v>
          </cell>
        </row>
        <row r="1416">
          <cell r="A1416" t="str">
            <v>450612</v>
          </cell>
          <cell r="B1416" t="str">
            <v>ROTURA DE MAQUINARIA</v>
          </cell>
          <cell r="C1416">
            <v>720</v>
          </cell>
        </row>
        <row r="1417">
          <cell r="A1417" t="str">
            <v>4506120</v>
          </cell>
          <cell r="B1417" t="str">
            <v>ROTURA DE MAQUINARIA</v>
          </cell>
          <cell r="C1417">
            <v>720</v>
          </cell>
        </row>
        <row r="1418">
          <cell r="A1418" t="str">
            <v>450612002</v>
          </cell>
          <cell r="B1418" t="str">
            <v>REASEGUROS TOMADOS</v>
          </cell>
          <cell r="C1418">
            <v>720</v>
          </cell>
        </row>
        <row r="1419">
          <cell r="A1419" t="str">
            <v>45061200201</v>
          </cell>
          <cell r="B1419" t="str">
            <v>NACIONALES</v>
          </cell>
          <cell r="C1419">
            <v>720</v>
          </cell>
        </row>
        <row r="1420">
          <cell r="A1420" t="str">
            <v>450614</v>
          </cell>
          <cell r="B1420" t="str">
            <v>TODO RIESGO EQUIPO ELECTRONICO</v>
          </cell>
          <cell r="C1420">
            <v>1663.01</v>
          </cell>
        </row>
        <row r="1421">
          <cell r="A1421" t="str">
            <v>4506140</v>
          </cell>
          <cell r="B1421" t="str">
            <v>TODO RIESGO EQUIPO ELECTRONICO</v>
          </cell>
          <cell r="C1421">
            <v>1663.01</v>
          </cell>
        </row>
        <row r="1422">
          <cell r="A1422" t="str">
            <v>450614001</v>
          </cell>
          <cell r="B1422" t="str">
            <v>SEGUROS DIRECTOS</v>
          </cell>
          <cell r="C1422">
            <v>1483.01</v>
          </cell>
        </row>
        <row r="1423">
          <cell r="A1423" t="str">
            <v>45061400101</v>
          </cell>
          <cell r="B1423" t="str">
            <v>INICIALES-TODO EQUIPO ELECTRONICO</v>
          </cell>
          <cell r="C1423">
            <v>797.81</v>
          </cell>
        </row>
        <row r="1424">
          <cell r="A1424" t="str">
            <v>45061400102</v>
          </cell>
          <cell r="B1424" t="str">
            <v>RENOVACIONES-TODO RIESGO EQUIPO ELECTRONICO</v>
          </cell>
          <cell r="C1424">
            <v>685.2</v>
          </cell>
        </row>
        <row r="1425">
          <cell r="A1425" t="str">
            <v>450614002</v>
          </cell>
          <cell r="B1425" t="str">
            <v>REASEGUROS TOMADOS</v>
          </cell>
          <cell r="C1425">
            <v>180</v>
          </cell>
        </row>
        <row r="1426">
          <cell r="A1426" t="str">
            <v>45061400201</v>
          </cell>
          <cell r="B1426" t="str">
            <v>NACIONALES</v>
          </cell>
          <cell r="C1426">
            <v>180</v>
          </cell>
        </row>
        <row r="1427">
          <cell r="A1427" t="str">
            <v>450615</v>
          </cell>
          <cell r="B1427" t="str">
            <v>CALDEROS</v>
          </cell>
          <cell r="C1427">
            <v>31.4</v>
          </cell>
        </row>
        <row r="1428">
          <cell r="A1428" t="str">
            <v>4506150</v>
          </cell>
          <cell r="B1428" t="str">
            <v>CALDEROS</v>
          </cell>
          <cell r="C1428">
            <v>31.4</v>
          </cell>
        </row>
        <row r="1429">
          <cell r="A1429" t="str">
            <v>450615001</v>
          </cell>
          <cell r="B1429" t="str">
            <v>SEGUROS DIRECTOS</v>
          </cell>
          <cell r="C1429">
            <v>31.4</v>
          </cell>
        </row>
        <row r="1430">
          <cell r="A1430" t="str">
            <v>45061500102</v>
          </cell>
          <cell r="B1430" t="str">
            <v>RENOVACIONES-CALDEROS</v>
          </cell>
          <cell r="C1430">
            <v>31.4</v>
          </cell>
        </row>
        <row r="1431">
          <cell r="A1431" t="str">
            <v>450618</v>
          </cell>
          <cell r="B1431" t="str">
            <v>RESPONSABILIDAD CIVIL</v>
          </cell>
          <cell r="C1431">
            <v>462.33</v>
          </cell>
        </row>
        <row r="1432">
          <cell r="A1432" t="str">
            <v>4506180</v>
          </cell>
          <cell r="B1432" t="str">
            <v>RESPONSABILIDAD CIVIL</v>
          </cell>
          <cell r="C1432">
            <v>462.33</v>
          </cell>
        </row>
        <row r="1433">
          <cell r="A1433" t="str">
            <v>450618001</v>
          </cell>
          <cell r="B1433" t="str">
            <v>SEGUROS DIRECTOS</v>
          </cell>
          <cell r="C1433">
            <v>462.33</v>
          </cell>
        </row>
        <row r="1434">
          <cell r="A1434" t="str">
            <v>45061800101</v>
          </cell>
          <cell r="B1434" t="str">
            <v>INICIALES-SRC</v>
          </cell>
          <cell r="C1434">
            <v>135.66</v>
          </cell>
        </row>
        <row r="1435">
          <cell r="A1435" t="str">
            <v>45061800102</v>
          </cell>
          <cell r="B1435" t="str">
            <v>RENOVACIONES-SRC</v>
          </cell>
          <cell r="C1435">
            <v>326.67</v>
          </cell>
        </row>
        <row r="1436">
          <cell r="A1436" t="str">
            <v>450625</v>
          </cell>
          <cell r="B1436" t="str">
            <v>MISCELANEOS</v>
          </cell>
          <cell r="C1436">
            <v>650.95000000000005</v>
          </cell>
        </row>
        <row r="1437">
          <cell r="A1437" t="str">
            <v>4506250</v>
          </cell>
          <cell r="B1437" t="str">
            <v>MISCELANEOS</v>
          </cell>
          <cell r="C1437">
            <v>650.95000000000005</v>
          </cell>
        </row>
        <row r="1438">
          <cell r="A1438" t="str">
            <v>450625001</v>
          </cell>
          <cell r="B1438" t="str">
            <v>SEGUROS DIRECTOS</v>
          </cell>
          <cell r="C1438">
            <v>650.95000000000005</v>
          </cell>
        </row>
        <row r="1439">
          <cell r="A1439" t="str">
            <v>45062500101</v>
          </cell>
          <cell r="B1439" t="str">
            <v>INICIALES-MISCELANEOS</v>
          </cell>
          <cell r="C1439">
            <v>77.53</v>
          </cell>
        </row>
        <row r="1440">
          <cell r="A1440" t="str">
            <v>4506250010101</v>
          </cell>
          <cell r="B1440" t="str">
            <v>DINERO Y VALORES</v>
          </cell>
          <cell r="C1440">
            <v>77.53</v>
          </cell>
        </row>
        <row r="1441">
          <cell r="A1441" t="str">
            <v>45062500102</v>
          </cell>
          <cell r="B1441" t="str">
            <v>RENOVACIONES-MISCELANEOS</v>
          </cell>
          <cell r="C1441">
            <v>573.41999999999996</v>
          </cell>
        </row>
        <row r="1442">
          <cell r="A1442" t="str">
            <v>4506250010201</v>
          </cell>
          <cell r="B1442" t="str">
            <v>DINERO Y VALORES</v>
          </cell>
          <cell r="C1442">
            <v>573.41999999999996</v>
          </cell>
        </row>
        <row r="1443">
          <cell r="A1443" t="str">
            <v>4507</v>
          </cell>
          <cell r="B1443" t="str">
            <v>COMISIONES Y PARTICIPACIONES DE FIANZAS</v>
          </cell>
          <cell r="C1443">
            <v>65513.72</v>
          </cell>
        </row>
        <row r="1444">
          <cell r="A1444" t="str">
            <v>450701</v>
          </cell>
          <cell r="B1444" t="str">
            <v>FIDELIDAD</v>
          </cell>
          <cell r="C1444">
            <v>29117.21</v>
          </cell>
        </row>
        <row r="1445">
          <cell r="A1445" t="str">
            <v>4507010</v>
          </cell>
          <cell r="B1445" t="str">
            <v>FIDELIDAD</v>
          </cell>
          <cell r="C1445">
            <v>29117.21</v>
          </cell>
        </row>
        <row r="1446">
          <cell r="A1446" t="str">
            <v>450701001</v>
          </cell>
          <cell r="B1446" t="str">
            <v>FIANZAS DIRECTAS</v>
          </cell>
          <cell r="C1446">
            <v>29117.21</v>
          </cell>
        </row>
        <row r="1447">
          <cell r="A1447" t="str">
            <v>45070100101</v>
          </cell>
          <cell r="B1447" t="str">
            <v>INICIALES-FIDELIDAD</v>
          </cell>
          <cell r="C1447">
            <v>29117.21</v>
          </cell>
        </row>
        <row r="1448">
          <cell r="A1448" t="str">
            <v>450702</v>
          </cell>
          <cell r="B1448" t="str">
            <v>GARANTIA</v>
          </cell>
          <cell r="C1448">
            <v>36396.51</v>
          </cell>
        </row>
        <row r="1449">
          <cell r="A1449" t="str">
            <v>4507020</v>
          </cell>
          <cell r="B1449" t="str">
            <v>GARANTIA</v>
          </cell>
          <cell r="C1449">
            <v>36396.51</v>
          </cell>
        </row>
        <row r="1450">
          <cell r="A1450" t="str">
            <v>450702001</v>
          </cell>
          <cell r="B1450" t="str">
            <v>FIANZAS DIRECTAS</v>
          </cell>
          <cell r="C1450">
            <v>36396.51</v>
          </cell>
        </row>
        <row r="1451">
          <cell r="A1451" t="str">
            <v>45070200101</v>
          </cell>
          <cell r="B1451" t="str">
            <v>INICIALES-GARANTIA</v>
          </cell>
          <cell r="C1451">
            <v>36396.51</v>
          </cell>
        </row>
        <row r="1452">
          <cell r="A1452" t="str">
            <v>4515</v>
          </cell>
          <cell r="B1452" t="str">
            <v>OTROS GASTOS DE ADQUISICION Y CONSERVACION</v>
          </cell>
          <cell r="C1452">
            <v>555593.03</v>
          </cell>
        </row>
        <row r="1453">
          <cell r="A1453" t="str">
            <v>451501</v>
          </cell>
          <cell r="B1453" t="str">
            <v>SUELDOS</v>
          </cell>
          <cell r="C1453">
            <v>101553.33</v>
          </cell>
        </row>
        <row r="1454">
          <cell r="A1454" t="str">
            <v>4515010</v>
          </cell>
          <cell r="B1454" t="str">
            <v>SUELDOS</v>
          </cell>
          <cell r="C1454">
            <v>101553.33</v>
          </cell>
        </row>
        <row r="1455">
          <cell r="A1455" t="str">
            <v>451503</v>
          </cell>
          <cell r="B1455" t="str">
            <v>AGUINALDOS Y BONIFICACIONES</v>
          </cell>
          <cell r="C1455">
            <v>13464.67</v>
          </cell>
        </row>
        <row r="1456">
          <cell r="A1456" t="str">
            <v>4515030</v>
          </cell>
          <cell r="B1456" t="str">
            <v>AGUINALDOS Y BONIFICACIONES</v>
          </cell>
          <cell r="C1456">
            <v>13464.67</v>
          </cell>
        </row>
        <row r="1457">
          <cell r="A1457" t="str">
            <v>451503001</v>
          </cell>
          <cell r="B1457" t="str">
            <v>AGUINALDOS</v>
          </cell>
          <cell r="C1457">
            <v>156.41999999999999</v>
          </cell>
        </row>
        <row r="1458">
          <cell r="A1458" t="str">
            <v>451503002</v>
          </cell>
          <cell r="B1458" t="str">
            <v>BONIFICACIONES</v>
          </cell>
          <cell r="C1458">
            <v>13308.25</v>
          </cell>
        </row>
        <row r="1459">
          <cell r="A1459" t="str">
            <v>451504</v>
          </cell>
          <cell r="B1459" t="str">
            <v>VACACIONES</v>
          </cell>
          <cell r="C1459">
            <v>4800</v>
          </cell>
        </row>
        <row r="1460">
          <cell r="A1460" t="str">
            <v>4515040</v>
          </cell>
          <cell r="B1460" t="str">
            <v>VACACIONES</v>
          </cell>
          <cell r="C1460">
            <v>4800</v>
          </cell>
        </row>
        <row r="1461">
          <cell r="A1461" t="str">
            <v>451509</v>
          </cell>
          <cell r="B1461" t="str">
            <v>GASTOS DE REPRESENTACION</v>
          </cell>
          <cell r="C1461">
            <v>478.6</v>
          </cell>
        </row>
        <row r="1462">
          <cell r="A1462" t="str">
            <v>4515090</v>
          </cell>
          <cell r="B1462" t="str">
            <v>GASTOS DE REPRESENTACION</v>
          </cell>
          <cell r="C1462">
            <v>478.6</v>
          </cell>
        </row>
        <row r="1463">
          <cell r="A1463" t="str">
            <v>451510</v>
          </cell>
          <cell r="B1463" t="str">
            <v>VIATICOS</v>
          </cell>
          <cell r="C1463">
            <v>99.85</v>
          </cell>
        </row>
        <row r="1464">
          <cell r="A1464" t="str">
            <v>4515100</v>
          </cell>
          <cell r="B1464" t="str">
            <v>VIATICOS</v>
          </cell>
          <cell r="C1464">
            <v>99.85</v>
          </cell>
        </row>
        <row r="1465">
          <cell r="A1465" t="str">
            <v>451511</v>
          </cell>
          <cell r="B1465" t="str">
            <v>TRANSPORTE</v>
          </cell>
          <cell r="C1465">
            <v>213.45</v>
          </cell>
        </row>
        <row r="1466">
          <cell r="A1466" t="str">
            <v>4515110</v>
          </cell>
          <cell r="B1466" t="str">
            <v>TRANSPORTE</v>
          </cell>
          <cell r="C1466">
            <v>213.45</v>
          </cell>
        </row>
        <row r="1467">
          <cell r="A1467" t="str">
            <v>451511001</v>
          </cell>
          <cell r="B1467" t="str">
            <v>COMBUSTIBLES - BANCA SEGUROS</v>
          </cell>
          <cell r="C1467">
            <v>134.51</v>
          </cell>
        </row>
        <row r="1468">
          <cell r="A1468" t="str">
            <v>451511005</v>
          </cell>
          <cell r="B1468" t="str">
            <v>COMBUSTIBLE - COMERCIAL</v>
          </cell>
          <cell r="C1468">
            <v>78.94</v>
          </cell>
        </row>
        <row r="1469">
          <cell r="A1469" t="str">
            <v>451513</v>
          </cell>
          <cell r="B1469" t="str">
            <v>PUBLICIDAD</v>
          </cell>
          <cell r="C1469">
            <v>121588.08</v>
          </cell>
        </row>
        <row r="1470">
          <cell r="A1470" t="str">
            <v>4515130</v>
          </cell>
          <cell r="B1470" t="str">
            <v>PUBLICIDAD</v>
          </cell>
          <cell r="C1470">
            <v>121588.08</v>
          </cell>
        </row>
        <row r="1471">
          <cell r="A1471" t="str">
            <v>451513001</v>
          </cell>
          <cell r="B1471" t="str">
            <v>CAMPAÑA BANCA SEGUROS</v>
          </cell>
          <cell r="C1471">
            <v>10967.75</v>
          </cell>
        </row>
        <row r="1472">
          <cell r="A1472" t="str">
            <v>451513004</v>
          </cell>
          <cell r="B1472" t="str">
            <v>ARTICULOS PROMOCIONALES</v>
          </cell>
          <cell r="C1472">
            <v>1277.5</v>
          </cell>
        </row>
        <row r="1473">
          <cell r="A1473" t="str">
            <v>451513008</v>
          </cell>
          <cell r="B1473" t="str">
            <v>MARKETING DAÑOS - COMERCIAL</v>
          </cell>
          <cell r="C1473">
            <v>12690.38</v>
          </cell>
        </row>
        <row r="1474">
          <cell r="A1474" t="str">
            <v>451513011</v>
          </cell>
          <cell r="B1474" t="str">
            <v>MARKETING BANCA SEGUROS</v>
          </cell>
          <cell r="C1474">
            <v>87304.95</v>
          </cell>
        </row>
        <row r="1475">
          <cell r="A1475" t="str">
            <v>451513012</v>
          </cell>
          <cell r="B1475" t="str">
            <v>MARKTING COMERCIALIZAR MASIVO</v>
          </cell>
          <cell r="C1475">
            <v>8800</v>
          </cell>
        </row>
        <row r="1476">
          <cell r="A1476" t="str">
            <v>451513013</v>
          </cell>
          <cell r="B1476" t="str">
            <v>ARTICULOS PROMOCIONALES - COMERCIAL</v>
          </cell>
          <cell r="C1476">
            <v>547.5</v>
          </cell>
        </row>
        <row r="1477">
          <cell r="A1477" t="str">
            <v>451516</v>
          </cell>
          <cell r="B1477" t="str">
            <v>EXAMENES MEDICOS A LOS ASEGURADOS</v>
          </cell>
          <cell r="C1477">
            <v>7333.35</v>
          </cell>
        </row>
        <row r="1478">
          <cell r="A1478" t="str">
            <v>4515160</v>
          </cell>
          <cell r="B1478" t="str">
            <v>EXAMENES MEDICOS A LOS ASEGURADOS</v>
          </cell>
          <cell r="C1478">
            <v>7333.35</v>
          </cell>
        </row>
        <row r="1479">
          <cell r="A1479" t="str">
            <v>451516001</v>
          </cell>
          <cell r="B1479" t="str">
            <v>EXAMENES MEDICOS BANCASEGUROS</v>
          </cell>
          <cell r="C1479">
            <v>4391.41</v>
          </cell>
        </row>
        <row r="1480">
          <cell r="A1480" t="str">
            <v>451516002</v>
          </cell>
          <cell r="B1480" t="str">
            <v>EXAMENES MEDICOS COMERCIAL</v>
          </cell>
          <cell r="C1480">
            <v>2941.94</v>
          </cell>
        </row>
        <row r="1481">
          <cell r="A1481" t="str">
            <v>451517</v>
          </cell>
          <cell r="B1481" t="str">
            <v>GASTOS DE INSPECCION DE RIESGOS</v>
          </cell>
          <cell r="C1481">
            <v>806.72</v>
          </cell>
        </row>
        <row r="1482">
          <cell r="A1482" t="str">
            <v>4515170</v>
          </cell>
          <cell r="B1482" t="str">
            <v>GASTOS DE INSPECCION DE RIESGOS</v>
          </cell>
          <cell r="C1482">
            <v>806.72</v>
          </cell>
        </row>
        <row r="1483">
          <cell r="A1483" t="str">
            <v>451599</v>
          </cell>
          <cell r="B1483" t="str">
            <v>OTROS</v>
          </cell>
          <cell r="C1483">
            <v>305254.98</v>
          </cell>
        </row>
        <row r="1484">
          <cell r="A1484" t="str">
            <v>4515990</v>
          </cell>
          <cell r="B1484" t="str">
            <v>OTROS</v>
          </cell>
          <cell r="C1484">
            <v>305254.98</v>
          </cell>
        </row>
        <row r="1485">
          <cell r="A1485" t="str">
            <v>451599002</v>
          </cell>
          <cell r="B1485" t="str">
            <v>GASTO PROPORCIONALIDAD DE IVA</v>
          </cell>
          <cell r="C1485">
            <v>217507.33</v>
          </cell>
        </row>
        <row r="1486">
          <cell r="A1486" t="str">
            <v>451599007</v>
          </cell>
          <cell r="B1486" t="str">
            <v>MEDIPROCESOS,S.A. DE C.V.</v>
          </cell>
          <cell r="C1486">
            <v>14909.77</v>
          </cell>
        </row>
        <row r="1487">
          <cell r="A1487" t="str">
            <v>451599013</v>
          </cell>
          <cell r="B1487" t="str">
            <v>GASTOS SUC.VIDA BANCASEGUROS</v>
          </cell>
          <cell r="C1487">
            <v>1727.3</v>
          </cell>
        </row>
        <row r="1488">
          <cell r="A1488" t="str">
            <v>451599015</v>
          </cell>
          <cell r="B1488" t="str">
            <v>REFERENCIACION CLIENTES - BBMASS</v>
          </cell>
          <cell r="C1488">
            <v>4234.2700000000004</v>
          </cell>
        </row>
        <row r="1489">
          <cell r="A1489" t="str">
            <v>451599016</v>
          </cell>
          <cell r="B1489" t="str">
            <v>REFERENCIACION CLIENTES - BBUPPER</v>
          </cell>
          <cell r="C1489">
            <v>4457.55</v>
          </cell>
        </row>
        <row r="1490">
          <cell r="A1490" t="str">
            <v>451599018</v>
          </cell>
          <cell r="B1490" t="str">
            <v>GASTOS SUCURSALES COMERCIAL</v>
          </cell>
          <cell r="C1490">
            <v>3909.62</v>
          </cell>
        </row>
        <row r="1491">
          <cell r="A1491" t="str">
            <v>451599019</v>
          </cell>
          <cell r="B1491" t="str">
            <v>GEA DE EL SALVADOR RECLAMOS</v>
          </cell>
          <cell r="C1491">
            <v>56653.11</v>
          </cell>
        </row>
        <row r="1492">
          <cell r="A1492" t="str">
            <v>451599020</v>
          </cell>
          <cell r="B1492" t="str">
            <v>AFILIACIÓN AUTOS - GPS</v>
          </cell>
          <cell r="C1492">
            <v>1535</v>
          </cell>
        </row>
        <row r="1493">
          <cell r="A1493" t="str">
            <v>451599024</v>
          </cell>
          <cell r="B1493" t="str">
            <v>SIGMA DENTAL, S.A. DE C.V.</v>
          </cell>
          <cell r="C1493">
            <v>321.02999999999997</v>
          </cell>
        </row>
        <row r="1494">
          <cell r="A1494" t="str">
            <v>46</v>
          </cell>
          <cell r="B1494" t="str">
            <v>DEVOLUCIONES Y CANCELACIONES DE PRIMAS</v>
          </cell>
          <cell r="C1494">
            <v>27325.7</v>
          </cell>
        </row>
        <row r="1495">
          <cell r="A1495" t="str">
            <v>4601</v>
          </cell>
          <cell r="B1495" t="str">
            <v>DE SEGUROS DE VIDA</v>
          </cell>
          <cell r="C1495">
            <v>7550.36</v>
          </cell>
        </row>
        <row r="1496">
          <cell r="A1496" t="str">
            <v>460101</v>
          </cell>
          <cell r="B1496" t="str">
            <v>DEVOLUCIONES Y CANCELACIONES DE VIDA INDIVIDUAL DE</v>
          </cell>
          <cell r="C1496">
            <v>3915.07</v>
          </cell>
        </row>
        <row r="1497">
          <cell r="A1497" t="str">
            <v>4601010</v>
          </cell>
          <cell r="B1497" t="str">
            <v>DEVOLUCIONES Y CANCELACIONES DE VIDA INDIVIDUAL DE</v>
          </cell>
          <cell r="C1497">
            <v>3915.07</v>
          </cell>
        </row>
        <row r="1498">
          <cell r="A1498" t="str">
            <v>460101001</v>
          </cell>
          <cell r="B1498" t="str">
            <v>SEGUROS DIRECTOS</v>
          </cell>
          <cell r="C1498">
            <v>3915.07</v>
          </cell>
        </row>
        <row r="1499">
          <cell r="A1499" t="str">
            <v>46010100101</v>
          </cell>
          <cell r="B1499" t="str">
            <v>INICIALES</v>
          </cell>
          <cell r="C1499">
            <v>167.9</v>
          </cell>
        </row>
        <row r="1500">
          <cell r="A1500" t="str">
            <v>46010100102</v>
          </cell>
          <cell r="B1500" t="str">
            <v>RENOVACIONES</v>
          </cell>
          <cell r="C1500">
            <v>3747.17</v>
          </cell>
        </row>
        <row r="1501">
          <cell r="A1501" t="str">
            <v>460103</v>
          </cell>
          <cell r="B1501" t="str">
            <v>DE VIDA COLECTIVO</v>
          </cell>
          <cell r="C1501">
            <v>3635.29</v>
          </cell>
        </row>
        <row r="1502">
          <cell r="A1502" t="str">
            <v>4601030</v>
          </cell>
          <cell r="B1502" t="str">
            <v>DE VIDA COLECTIVO</v>
          </cell>
          <cell r="C1502">
            <v>3635.29</v>
          </cell>
        </row>
        <row r="1503">
          <cell r="A1503" t="str">
            <v>460103001</v>
          </cell>
          <cell r="B1503" t="str">
            <v>SEGUROS DIRECTOS</v>
          </cell>
          <cell r="C1503">
            <v>3635.29</v>
          </cell>
        </row>
        <row r="1504">
          <cell r="A1504" t="str">
            <v>46010300101</v>
          </cell>
          <cell r="B1504" t="str">
            <v>INICIALES</v>
          </cell>
          <cell r="C1504">
            <v>863.83</v>
          </cell>
        </row>
        <row r="1505">
          <cell r="A1505" t="str">
            <v>4601030010101</v>
          </cell>
          <cell r="B1505" t="str">
            <v>COLECTIVO</v>
          </cell>
          <cell r="C1505">
            <v>863.83</v>
          </cell>
        </row>
        <row r="1506">
          <cell r="A1506" t="str">
            <v>46010300102</v>
          </cell>
          <cell r="B1506" t="str">
            <v>RENOVACIONES</v>
          </cell>
          <cell r="C1506">
            <v>2771.46</v>
          </cell>
        </row>
        <row r="1507">
          <cell r="A1507" t="str">
            <v>4601030010201</v>
          </cell>
          <cell r="B1507" t="str">
            <v>COLECTIVO</v>
          </cell>
          <cell r="C1507">
            <v>1758.31</v>
          </cell>
        </row>
        <row r="1508">
          <cell r="A1508" t="str">
            <v>4601030010202</v>
          </cell>
          <cell r="B1508" t="str">
            <v>DECRECIENTE</v>
          </cell>
          <cell r="C1508">
            <v>1013.15</v>
          </cell>
        </row>
        <row r="1509">
          <cell r="A1509" t="str">
            <v>460103001020201</v>
          </cell>
          <cell r="B1509" t="str">
            <v>SEGURO DE DEUDA</v>
          </cell>
          <cell r="C1509">
            <v>1013.15</v>
          </cell>
        </row>
        <row r="1510">
          <cell r="A1510" t="str">
            <v>4603</v>
          </cell>
          <cell r="B1510" t="str">
            <v>DE ACCIDENTES Y ENFERMEDADES</v>
          </cell>
          <cell r="C1510">
            <v>4063.54</v>
          </cell>
        </row>
        <row r="1511">
          <cell r="A1511" t="str">
            <v>460301</v>
          </cell>
          <cell r="B1511" t="str">
            <v>SALUD Y HOSPITALIZACION</v>
          </cell>
          <cell r="C1511">
            <v>4063.54</v>
          </cell>
        </row>
        <row r="1512">
          <cell r="A1512" t="str">
            <v>4603010</v>
          </cell>
          <cell r="B1512" t="str">
            <v>SALUD Y HOSPITALIZACION</v>
          </cell>
          <cell r="C1512">
            <v>4063.54</v>
          </cell>
        </row>
        <row r="1513">
          <cell r="A1513" t="str">
            <v>460301001</v>
          </cell>
          <cell r="B1513" t="str">
            <v>SEGUROS DIRECTOS</v>
          </cell>
          <cell r="C1513">
            <v>4063.54</v>
          </cell>
        </row>
        <row r="1514">
          <cell r="A1514" t="str">
            <v>46030100101</v>
          </cell>
          <cell r="B1514" t="str">
            <v>INICIALES-SALUD Y HOSPITALIZACION</v>
          </cell>
          <cell r="C1514">
            <v>832.1</v>
          </cell>
        </row>
        <row r="1515">
          <cell r="A1515" t="str">
            <v>46030100102</v>
          </cell>
          <cell r="B1515" t="str">
            <v>RENOVACIONES-SALUD Y HOSPITALIZACION</v>
          </cell>
          <cell r="C1515">
            <v>3231.44</v>
          </cell>
        </row>
        <row r="1516">
          <cell r="A1516" t="str">
            <v>4604</v>
          </cell>
          <cell r="B1516" t="str">
            <v>DE INCENDIOS Y LINEAS ALIADAS</v>
          </cell>
          <cell r="C1516">
            <v>2828.04</v>
          </cell>
        </row>
        <row r="1517">
          <cell r="A1517" t="str">
            <v>460401</v>
          </cell>
          <cell r="B1517" t="str">
            <v>INCENDIOS</v>
          </cell>
          <cell r="C1517">
            <v>2828.04</v>
          </cell>
        </row>
        <row r="1518">
          <cell r="A1518" t="str">
            <v>4604010</v>
          </cell>
          <cell r="B1518" t="str">
            <v>INCENDIOS</v>
          </cell>
          <cell r="C1518">
            <v>2828.04</v>
          </cell>
        </row>
        <row r="1519">
          <cell r="A1519" t="str">
            <v>460401001</v>
          </cell>
          <cell r="B1519" t="str">
            <v>SEGUROS DIRECTOS</v>
          </cell>
          <cell r="C1519">
            <v>2828.04</v>
          </cell>
        </row>
        <row r="1520">
          <cell r="A1520" t="str">
            <v>46040100101</v>
          </cell>
          <cell r="B1520" t="str">
            <v>INICIALES-SDI</v>
          </cell>
          <cell r="C1520">
            <v>39.090000000000003</v>
          </cell>
        </row>
        <row r="1521">
          <cell r="A1521" t="str">
            <v>46040100102</v>
          </cell>
          <cell r="B1521" t="str">
            <v>RENOVACIONES-SDI</v>
          </cell>
          <cell r="C1521">
            <v>2788.95</v>
          </cell>
        </row>
        <row r="1522">
          <cell r="A1522" t="str">
            <v>4605</v>
          </cell>
          <cell r="B1522" t="str">
            <v>DE AUTOMOTORES</v>
          </cell>
          <cell r="C1522">
            <v>10557.79</v>
          </cell>
        </row>
        <row r="1523">
          <cell r="A1523" t="str">
            <v>460501</v>
          </cell>
          <cell r="B1523" t="str">
            <v>AUTOMOTORES</v>
          </cell>
          <cell r="C1523">
            <v>10557.79</v>
          </cell>
        </row>
        <row r="1524">
          <cell r="A1524" t="str">
            <v>4605010</v>
          </cell>
          <cell r="B1524" t="str">
            <v>AUTOMOTORES</v>
          </cell>
          <cell r="C1524">
            <v>10557.79</v>
          </cell>
        </row>
        <row r="1525">
          <cell r="A1525" t="str">
            <v>460501001</v>
          </cell>
          <cell r="B1525" t="str">
            <v>SEGUROS DIRECTOS</v>
          </cell>
          <cell r="C1525">
            <v>10557.79</v>
          </cell>
        </row>
        <row r="1526">
          <cell r="A1526" t="str">
            <v>46050100101</v>
          </cell>
          <cell r="B1526" t="str">
            <v>INICIALES-SDA</v>
          </cell>
          <cell r="C1526">
            <v>773.25</v>
          </cell>
        </row>
        <row r="1527">
          <cell r="A1527" t="str">
            <v>46050100102</v>
          </cell>
          <cell r="B1527" t="str">
            <v>RENOVACIONES-SDA</v>
          </cell>
          <cell r="C1527">
            <v>9784.5400000000009</v>
          </cell>
        </row>
        <row r="1528">
          <cell r="A1528" t="str">
            <v>4606</v>
          </cell>
          <cell r="B1528" t="str">
            <v>OTROS SEGUROS GENERALES</v>
          </cell>
          <cell r="C1528">
            <v>2325.9699999999998</v>
          </cell>
        </row>
        <row r="1529">
          <cell r="A1529" t="str">
            <v>460602</v>
          </cell>
          <cell r="B1529" t="str">
            <v>TRANSPORTE MARITIMO</v>
          </cell>
          <cell r="C1529">
            <v>2141.92</v>
          </cell>
        </row>
        <row r="1530">
          <cell r="A1530" t="str">
            <v>4606020</v>
          </cell>
          <cell r="B1530" t="str">
            <v>TRANSPORTE MARITIMO</v>
          </cell>
          <cell r="C1530">
            <v>2141.92</v>
          </cell>
        </row>
        <row r="1531">
          <cell r="A1531" t="str">
            <v>460602001</v>
          </cell>
          <cell r="B1531" t="str">
            <v>SEGUROS DIRECTOS</v>
          </cell>
          <cell r="C1531">
            <v>2141.92</v>
          </cell>
        </row>
        <row r="1532">
          <cell r="A1532" t="str">
            <v>46060200102</v>
          </cell>
          <cell r="B1532" t="str">
            <v>RENOVACIONES-STM</v>
          </cell>
          <cell r="C1532">
            <v>2141.92</v>
          </cell>
        </row>
        <row r="1533">
          <cell r="A1533" t="str">
            <v>460611</v>
          </cell>
          <cell r="B1533" t="str">
            <v>TODO RIESGO EQUIPO PARA CONTRATISTAS</v>
          </cell>
          <cell r="C1533">
            <v>126.9</v>
          </cell>
        </row>
        <row r="1534">
          <cell r="A1534" t="str">
            <v>4606110</v>
          </cell>
          <cell r="B1534" t="str">
            <v>TODO RIESGO EQUIPO PARA CONTRATISTAS</v>
          </cell>
          <cell r="C1534">
            <v>126.9</v>
          </cell>
        </row>
        <row r="1535">
          <cell r="A1535" t="str">
            <v>460611001</v>
          </cell>
          <cell r="B1535" t="str">
            <v>SEGUROS DIRECTOS</v>
          </cell>
          <cell r="C1535">
            <v>126.9</v>
          </cell>
        </row>
        <row r="1536">
          <cell r="A1536" t="str">
            <v>46061100102</v>
          </cell>
          <cell r="B1536" t="str">
            <v>RENOVACIONES-TODO RIESGO EQUIPO PARA CONTRATISTAS</v>
          </cell>
          <cell r="C1536">
            <v>126.9</v>
          </cell>
        </row>
        <row r="1537">
          <cell r="A1537" t="str">
            <v>460618</v>
          </cell>
          <cell r="B1537" t="str">
            <v>RESPONSABILIDAD CIVIL</v>
          </cell>
          <cell r="C1537">
            <v>57.15</v>
          </cell>
        </row>
        <row r="1538">
          <cell r="A1538" t="str">
            <v>4606180</v>
          </cell>
          <cell r="B1538" t="str">
            <v>RESPONSABILIDAD CIVIL</v>
          </cell>
          <cell r="C1538">
            <v>57.15</v>
          </cell>
        </row>
        <row r="1539">
          <cell r="A1539" t="str">
            <v>460618001</v>
          </cell>
          <cell r="B1539" t="str">
            <v>SEGUROS DIRECTOS</v>
          </cell>
          <cell r="C1539">
            <v>57.15</v>
          </cell>
        </row>
        <row r="1540">
          <cell r="A1540" t="str">
            <v>46061800102</v>
          </cell>
          <cell r="B1540" t="str">
            <v>RENOVACIONES-SRC</v>
          </cell>
          <cell r="C1540">
            <v>57.15</v>
          </cell>
        </row>
        <row r="1541">
          <cell r="A1541" t="str">
            <v>47</v>
          </cell>
          <cell r="B1541" t="str">
            <v>GASTOS FINANCIEROS Y DE INVERSION</v>
          </cell>
          <cell r="C1541">
            <v>39719.5</v>
          </cell>
        </row>
        <row r="1542">
          <cell r="A1542" t="str">
            <v>4701</v>
          </cell>
          <cell r="B1542" t="str">
            <v>POR OBLIGACIONES FINANCIERAS Y OTROS PASIVOS</v>
          </cell>
          <cell r="C1542">
            <v>13778.75</v>
          </cell>
        </row>
        <row r="1543">
          <cell r="A1543" t="str">
            <v>470101</v>
          </cell>
          <cell r="B1543" t="str">
            <v>GASTOS POR OBLIGACIONES CON INSTITUCIONES FINANCIE</v>
          </cell>
          <cell r="C1543">
            <v>13778.75</v>
          </cell>
        </row>
        <row r="1544">
          <cell r="A1544" t="str">
            <v>4701010</v>
          </cell>
          <cell r="B1544" t="str">
            <v>GASTOS POR OBLIGACIONES CON INSTITUCIONES FINANCIE</v>
          </cell>
          <cell r="C1544">
            <v>13778.75</v>
          </cell>
        </row>
        <row r="1545">
          <cell r="A1545" t="str">
            <v>470101002</v>
          </cell>
          <cell r="B1545" t="str">
            <v>COMISIONES</v>
          </cell>
          <cell r="C1545">
            <v>13778.75</v>
          </cell>
        </row>
        <row r="1546">
          <cell r="A1546" t="str">
            <v>47010100201</v>
          </cell>
          <cell r="B1546" t="str">
            <v>BANCO DAVIVIENDA</v>
          </cell>
          <cell r="C1546">
            <v>109.12</v>
          </cell>
        </row>
        <row r="1547">
          <cell r="A1547" t="str">
            <v>47010100202</v>
          </cell>
          <cell r="B1547" t="str">
            <v>BANCO DE AMERICA CENTRAL</v>
          </cell>
          <cell r="C1547">
            <v>285.63</v>
          </cell>
        </row>
        <row r="1548">
          <cell r="A1548" t="str">
            <v>47010100203</v>
          </cell>
          <cell r="B1548" t="str">
            <v>SERVICIOS FINANCIEROS ATH</v>
          </cell>
          <cell r="C1548">
            <v>9142.61</v>
          </cell>
        </row>
        <row r="1549">
          <cell r="A1549" t="str">
            <v>47010100204</v>
          </cell>
          <cell r="B1549" t="str">
            <v>DAVIVIENDA VALORES, S.A.</v>
          </cell>
          <cell r="C1549">
            <v>4151.0600000000004</v>
          </cell>
        </row>
        <row r="1550">
          <cell r="A1550" t="str">
            <v>47010100205</v>
          </cell>
          <cell r="B1550" t="str">
            <v>SERVICIOS GENERALES BURSATILES</v>
          </cell>
          <cell r="C1550">
            <v>90.33</v>
          </cell>
        </row>
        <row r="1551">
          <cell r="A1551" t="str">
            <v>4702</v>
          </cell>
          <cell r="B1551" t="str">
            <v>PROVISIONES PARA DESVALORIZACION DE INVERSION</v>
          </cell>
          <cell r="C1551">
            <v>23048.55</v>
          </cell>
        </row>
        <row r="1552">
          <cell r="A1552" t="str">
            <v>470201</v>
          </cell>
          <cell r="B1552" t="str">
            <v>CONSTITUCION DE PROVISIONES PARA DESVALORIZACION</v>
          </cell>
          <cell r="C1552">
            <v>23048.55</v>
          </cell>
        </row>
        <row r="1553">
          <cell r="A1553" t="str">
            <v>4702010</v>
          </cell>
          <cell r="B1553" t="str">
            <v>CONSTITUCION DE PROVISIONES PARA DESVALORIZACION D</v>
          </cell>
          <cell r="C1553">
            <v>23048.55</v>
          </cell>
        </row>
        <row r="1554">
          <cell r="A1554" t="str">
            <v>470201003</v>
          </cell>
          <cell r="B1554" t="str">
            <v>DIVERSOS INSTRUMENTOS FINANCIEROS</v>
          </cell>
          <cell r="C1554">
            <v>23048.55</v>
          </cell>
        </row>
        <row r="1555">
          <cell r="A1555" t="str">
            <v>4703</v>
          </cell>
          <cell r="B1555" t="str">
            <v>PROVISIONES PARA CREDITOS</v>
          </cell>
          <cell r="C1555">
            <v>0.77</v>
          </cell>
        </row>
        <row r="1556">
          <cell r="A1556" t="str">
            <v>470301</v>
          </cell>
          <cell r="B1556" t="str">
            <v>CONSTITUCION DE PROVISIONES PARA PRESTAMOS VIGENTE</v>
          </cell>
          <cell r="C1556">
            <v>0.77</v>
          </cell>
        </row>
        <row r="1557">
          <cell r="A1557" t="str">
            <v>4703010</v>
          </cell>
          <cell r="B1557" t="str">
            <v>CONSTITUCION DE PROVISIONES PARA PRESTAMOS VIGENTE</v>
          </cell>
          <cell r="C1557">
            <v>0.77</v>
          </cell>
        </row>
        <row r="1558">
          <cell r="A1558" t="str">
            <v>470301002</v>
          </cell>
          <cell r="B1558" t="str">
            <v>INTERESES PRESTAMOS DE EMPRESAS</v>
          </cell>
          <cell r="C1558">
            <v>0.77</v>
          </cell>
        </row>
        <row r="1559">
          <cell r="A1559" t="str">
            <v>4704</v>
          </cell>
          <cell r="B1559" t="str">
            <v>PROVISIONES POR SALDOS A CARGO DE REASEGURADORES Y</v>
          </cell>
          <cell r="C1559">
            <v>2891.43</v>
          </cell>
        </row>
        <row r="1560">
          <cell r="A1560" t="str">
            <v>470403</v>
          </cell>
          <cell r="B1560" t="str">
            <v>POR COBRAR DIVERSAS</v>
          </cell>
          <cell r="C1560">
            <v>2891.43</v>
          </cell>
        </row>
        <row r="1561">
          <cell r="A1561" t="str">
            <v>4704030</v>
          </cell>
          <cell r="B1561" t="str">
            <v>POR COBRAR DIVERSAS</v>
          </cell>
          <cell r="C1561">
            <v>2891.43</v>
          </cell>
        </row>
        <row r="1562">
          <cell r="A1562" t="str">
            <v>470403003</v>
          </cell>
          <cell r="B1562" t="str">
            <v>DEUDORES VARIOS</v>
          </cell>
          <cell r="C1562">
            <v>2891.43</v>
          </cell>
        </row>
        <row r="1563">
          <cell r="A1563" t="str">
            <v>47040300301</v>
          </cell>
          <cell r="B1563" t="str">
            <v>CONSTITUCION DE RESERVAS</v>
          </cell>
          <cell r="C1563">
            <v>2875.43</v>
          </cell>
        </row>
        <row r="1564">
          <cell r="A1564" t="str">
            <v>47040300302</v>
          </cell>
          <cell r="B1564" t="str">
            <v>SANEAMIENTO DE CUENTA</v>
          </cell>
          <cell r="C1564">
            <v>16</v>
          </cell>
        </row>
        <row r="1565">
          <cell r="A1565" t="str">
            <v>48</v>
          </cell>
          <cell r="B1565" t="str">
            <v>GASTOS DE ADMINISTRACION</v>
          </cell>
          <cell r="C1565">
            <v>785634.17</v>
          </cell>
        </row>
        <row r="1566">
          <cell r="A1566" t="str">
            <v>4801</v>
          </cell>
          <cell r="B1566" t="str">
            <v>DE PERSONAL</v>
          </cell>
          <cell r="C1566">
            <v>481574.43</v>
          </cell>
        </row>
        <row r="1567">
          <cell r="A1567" t="str">
            <v>480101</v>
          </cell>
          <cell r="B1567" t="str">
            <v>SUELDOS</v>
          </cell>
          <cell r="C1567">
            <v>243704.92</v>
          </cell>
        </row>
        <row r="1568">
          <cell r="A1568" t="str">
            <v>4801010</v>
          </cell>
          <cell r="B1568" t="str">
            <v>SUELDOS</v>
          </cell>
          <cell r="C1568">
            <v>243704.92</v>
          </cell>
        </row>
        <row r="1569">
          <cell r="A1569" t="str">
            <v>480102</v>
          </cell>
          <cell r="B1569" t="str">
            <v>REMUNERACIONES EXTRAORDINARIAS</v>
          </cell>
          <cell r="C1569">
            <v>5726.71</v>
          </cell>
        </row>
        <row r="1570">
          <cell r="A1570" t="str">
            <v>4801020</v>
          </cell>
          <cell r="B1570" t="str">
            <v>REMUNERACIONES EXTRAORDINARIAS</v>
          </cell>
          <cell r="C1570">
            <v>5726.71</v>
          </cell>
        </row>
        <row r="1571">
          <cell r="A1571" t="str">
            <v>480103</v>
          </cell>
          <cell r="B1571" t="str">
            <v>AGUINALDOS Y BONIFICACIONES</v>
          </cell>
          <cell r="C1571">
            <v>136343.57999999999</v>
          </cell>
        </row>
        <row r="1572">
          <cell r="A1572" t="str">
            <v>4801030</v>
          </cell>
          <cell r="B1572" t="str">
            <v>AGUINALDOS Y BONIFICACIONES</v>
          </cell>
          <cell r="C1572">
            <v>136343.57999999999</v>
          </cell>
        </row>
        <row r="1573">
          <cell r="A1573" t="str">
            <v>480103001</v>
          </cell>
          <cell r="B1573" t="str">
            <v>AGUINALDOS</v>
          </cell>
          <cell r="C1573">
            <v>30143.58</v>
          </cell>
        </row>
        <row r="1574">
          <cell r="A1574" t="str">
            <v>480103002</v>
          </cell>
          <cell r="B1574" t="str">
            <v>BONIFICACION JUNIO</v>
          </cell>
          <cell r="C1574">
            <v>27400</v>
          </cell>
        </row>
        <row r="1575">
          <cell r="A1575" t="str">
            <v>480103003</v>
          </cell>
          <cell r="B1575" t="str">
            <v>BONO MARZO</v>
          </cell>
          <cell r="C1575">
            <v>78800</v>
          </cell>
        </row>
        <row r="1576">
          <cell r="A1576" t="str">
            <v>480104</v>
          </cell>
          <cell r="B1576" t="str">
            <v>VACACIONES</v>
          </cell>
          <cell r="C1576">
            <v>11200</v>
          </cell>
        </row>
        <row r="1577">
          <cell r="A1577" t="str">
            <v>4801040</v>
          </cell>
          <cell r="B1577" t="str">
            <v>VACACIONES</v>
          </cell>
          <cell r="C1577">
            <v>11200</v>
          </cell>
        </row>
        <row r="1578">
          <cell r="A1578" t="str">
            <v>480105</v>
          </cell>
          <cell r="B1578" t="str">
            <v>CAPACITACION</v>
          </cell>
          <cell r="C1578">
            <v>15200</v>
          </cell>
        </row>
        <row r="1579">
          <cell r="A1579" t="str">
            <v>4801050</v>
          </cell>
          <cell r="B1579" t="str">
            <v>CAPACITACION</v>
          </cell>
          <cell r="C1579">
            <v>15200</v>
          </cell>
        </row>
        <row r="1580">
          <cell r="A1580" t="str">
            <v>480105001</v>
          </cell>
          <cell r="B1580" t="str">
            <v>CAPACITACION INTERNA</v>
          </cell>
          <cell r="C1580">
            <v>0</v>
          </cell>
        </row>
        <row r="1581">
          <cell r="A1581" t="str">
            <v>480105002</v>
          </cell>
          <cell r="B1581" t="str">
            <v>CAPACITACIÓN - SEMINARIOS</v>
          </cell>
          <cell r="C1581">
            <v>11964.16</v>
          </cell>
        </row>
        <row r="1582">
          <cell r="A1582" t="str">
            <v>480105003</v>
          </cell>
          <cell r="B1582" t="str">
            <v>CAPACITACIÓN- GASTOS DE VIAJE</v>
          </cell>
          <cell r="C1582">
            <v>3235.84</v>
          </cell>
        </row>
        <row r="1583">
          <cell r="A1583" t="str">
            <v>480106</v>
          </cell>
          <cell r="B1583" t="str">
            <v>INDEMNIZACIONES</v>
          </cell>
          <cell r="C1583">
            <v>3147</v>
          </cell>
        </row>
        <row r="1584">
          <cell r="A1584" t="str">
            <v>4801060</v>
          </cell>
          <cell r="B1584" t="str">
            <v>INDEMNIZACIONES</v>
          </cell>
          <cell r="C1584">
            <v>3147</v>
          </cell>
        </row>
        <row r="1585">
          <cell r="A1585" t="str">
            <v>480106001</v>
          </cell>
          <cell r="B1585" t="str">
            <v>INDEMNIZACIONES</v>
          </cell>
          <cell r="C1585">
            <v>3147</v>
          </cell>
        </row>
        <row r="1586">
          <cell r="A1586" t="str">
            <v>48010600101</v>
          </cell>
          <cell r="B1586" t="str">
            <v>INDEMNIZACIONES POR DESPIDOS</v>
          </cell>
          <cell r="C1586">
            <v>3147</v>
          </cell>
        </row>
        <row r="1587">
          <cell r="A1587" t="str">
            <v>480107</v>
          </cell>
          <cell r="B1587" t="str">
            <v>OBLIGACIONES LABORALES</v>
          </cell>
          <cell r="C1587">
            <v>19084.32</v>
          </cell>
        </row>
        <row r="1588">
          <cell r="A1588" t="str">
            <v>4801070</v>
          </cell>
          <cell r="B1588" t="str">
            <v>OBLIGACIONES LABORALES</v>
          </cell>
          <cell r="C1588">
            <v>19084.32</v>
          </cell>
        </row>
        <row r="1589">
          <cell r="A1589" t="str">
            <v>480107001</v>
          </cell>
          <cell r="B1589" t="str">
            <v>PRESTACION ECONOMICA POR RETIRO VOLUNTARIO</v>
          </cell>
          <cell r="C1589">
            <v>19084.32</v>
          </cell>
        </row>
        <row r="1590">
          <cell r="A1590" t="str">
            <v>480108</v>
          </cell>
          <cell r="B1590" t="str">
            <v>OTRAS PRESTACIONES AL PERSONAL</v>
          </cell>
          <cell r="C1590">
            <v>2040.79</v>
          </cell>
        </row>
        <row r="1591">
          <cell r="A1591" t="str">
            <v>4801080</v>
          </cell>
          <cell r="B1591" t="str">
            <v>OTRAS PRESTACIONES AL PERSONAL</v>
          </cell>
          <cell r="C1591">
            <v>2040.79</v>
          </cell>
        </row>
        <row r="1592">
          <cell r="A1592" t="str">
            <v>480108001</v>
          </cell>
          <cell r="B1592" t="str">
            <v>RECREACION DEL PERSONAL</v>
          </cell>
          <cell r="C1592">
            <v>2040.79</v>
          </cell>
        </row>
        <row r="1593">
          <cell r="A1593" t="str">
            <v>48010800101</v>
          </cell>
          <cell r="B1593" t="str">
            <v>REFRIGERIOS</v>
          </cell>
          <cell r="C1593">
            <v>725.28</v>
          </cell>
        </row>
        <row r="1594">
          <cell r="A1594" t="str">
            <v>48010800102</v>
          </cell>
          <cell r="B1594" t="str">
            <v>BOTIQUIN</v>
          </cell>
          <cell r="C1594">
            <v>25.91</v>
          </cell>
        </row>
        <row r="1595">
          <cell r="A1595" t="str">
            <v>48010800103</v>
          </cell>
          <cell r="B1595" t="str">
            <v>CAFETERIA</v>
          </cell>
          <cell r="C1595">
            <v>423.35</v>
          </cell>
        </row>
        <row r="1596">
          <cell r="A1596" t="str">
            <v>48010800104</v>
          </cell>
          <cell r="B1596" t="str">
            <v>OTRAS PRESTACIONES AL PERSONAL</v>
          </cell>
          <cell r="C1596">
            <v>463.5</v>
          </cell>
        </row>
        <row r="1597">
          <cell r="A1597" t="str">
            <v>48010800105</v>
          </cell>
          <cell r="B1597" t="str">
            <v>ATENCIONES Y RECREACIONES - DIRECTORES</v>
          </cell>
          <cell r="C1597">
            <v>402.75</v>
          </cell>
        </row>
        <row r="1598">
          <cell r="A1598" t="str">
            <v>480109</v>
          </cell>
          <cell r="B1598" t="str">
            <v>GASTOS DE REPRESENTACION</v>
          </cell>
          <cell r="C1598">
            <v>2585.71</v>
          </cell>
        </row>
        <row r="1599">
          <cell r="A1599" t="str">
            <v>4801090</v>
          </cell>
          <cell r="B1599" t="str">
            <v>GASTOS DE REPRESENTACION</v>
          </cell>
          <cell r="C1599">
            <v>2585.71</v>
          </cell>
        </row>
        <row r="1600">
          <cell r="A1600" t="str">
            <v>480110</v>
          </cell>
          <cell r="B1600" t="str">
            <v>CUOTAS PATRONALES DE PREVISION SOCIAL</v>
          </cell>
          <cell r="C1600">
            <v>42541.4</v>
          </cell>
        </row>
        <row r="1601">
          <cell r="A1601" t="str">
            <v>4801100</v>
          </cell>
          <cell r="B1601" t="str">
            <v>CUOTA PATRONALES DE PREVISION SOCIAL</v>
          </cell>
          <cell r="C1601">
            <v>42541.4</v>
          </cell>
        </row>
        <row r="1602">
          <cell r="A1602" t="str">
            <v>480110001</v>
          </cell>
          <cell r="B1602" t="str">
            <v>CUOTA PATRONAL  - I.S.S.S</v>
          </cell>
          <cell r="C1602">
            <v>18778.91</v>
          </cell>
        </row>
        <row r="1603">
          <cell r="A1603" t="str">
            <v>480110002</v>
          </cell>
          <cell r="B1603" t="str">
            <v>ADMINISTRADORA DE FONDOS DE PENSIONES</v>
          </cell>
          <cell r="C1603">
            <v>23762.49</v>
          </cell>
        </row>
        <row r="1604">
          <cell r="A1604" t="str">
            <v>4802</v>
          </cell>
          <cell r="B1604" t="str">
            <v>DE DIRECTORES</v>
          </cell>
          <cell r="C1604">
            <v>1225</v>
          </cell>
        </row>
        <row r="1605">
          <cell r="A1605" t="str">
            <v>480201</v>
          </cell>
          <cell r="B1605" t="str">
            <v>DIETAS</v>
          </cell>
          <cell r="C1605">
            <v>1225</v>
          </cell>
        </row>
        <row r="1606">
          <cell r="A1606" t="str">
            <v>4802010</v>
          </cell>
          <cell r="B1606" t="str">
            <v>DIETAS</v>
          </cell>
          <cell r="C1606">
            <v>1225</v>
          </cell>
        </row>
        <row r="1607">
          <cell r="A1607" t="str">
            <v>4803</v>
          </cell>
          <cell r="B1607" t="str">
            <v>POR SERVICIOS RECIBIDOS DE TERCEROS</v>
          </cell>
          <cell r="C1607">
            <v>88163.97</v>
          </cell>
        </row>
        <row r="1608">
          <cell r="A1608" t="str">
            <v>480302</v>
          </cell>
          <cell r="B1608" t="str">
            <v>TRANSPORTE</v>
          </cell>
          <cell r="C1608">
            <v>2226</v>
          </cell>
        </row>
        <row r="1609">
          <cell r="A1609" t="str">
            <v>4803020</v>
          </cell>
          <cell r="B1609" t="str">
            <v>TRANSPORTE</v>
          </cell>
          <cell r="C1609">
            <v>2226</v>
          </cell>
        </row>
        <row r="1610">
          <cell r="A1610" t="str">
            <v>480303</v>
          </cell>
          <cell r="B1610" t="str">
            <v>COMUNICACION</v>
          </cell>
          <cell r="C1610">
            <v>4765.43</v>
          </cell>
        </row>
        <row r="1611">
          <cell r="A1611" t="str">
            <v>4803030</v>
          </cell>
          <cell r="B1611" t="str">
            <v>COMUNICACION</v>
          </cell>
          <cell r="C1611">
            <v>4765.43</v>
          </cell>
        </row>
        <row r="1612">
          <cell r="A1612" t="str">
            <v>480303001</v>
          </cell>
          <cell r="B1612" t="str">
            <v>SERVICIO TELEFONICO</v>
          </cell>
          <cell r="C1612">
            <v>1907.06</v>
          </cell>
        </row>
        <row r="1613">
          <cell r="A1613" t="str">
            <v>480303002</v>
          </cell>
          <cell r="B1613" t="str">
            <v>FRANQUEO POSTAL</v>
          </cell>
          <cell r="C1613">
            <v>1525.75</v>
          </cell>
        </row>
        <row r="1614">
          <cell r="A1614" t="str">
            <v>480303004</v>
          </cell>
          <cell r="B1614" t="str">
            <v>CONTRIBUCIÓN ESPECIAL PARA LA SEGURIDAD CIUDADANA</v>
          </cell>
          <cell r="C1614">
            <v>132.62</v>
          </cell>
        </row>
        <row r="1615">
          <cell r="A1615" t="str">
            <v>480303006</v>
          </cell>
          <cell r="B1615" t="str">
            <v>SERVICIO TELEFONICO FIJO</v>
          </cell>
          <cell r="C1615">
            <v>1200</v>
          </cell>
        </row>
        <row r="1616">
          <cell r="A1616" t="str">
            <v>480306</v>
          </cell>
          <cell r="B1616" t="str">
            <v>HONORARIOS PROFESIONALES</v>
          </cell>
          <cell r="C1616">
            <v>13636.45</v>
          </cell>
        </row>
        <row r="1617">
          <cell r="A1617" t="str">
            <v>4803060</v>
          </cell>
          <cell r="B1617" t="str">
            <v>HONORARIOS PROFESIONALES</v>
          </cell>
          <cell r="C1617">
            <v>13636.45</v>
          </cell>
        </row>
        <row r="1618">
          <cell r="A1618" t="str">
            <v>480306001</v>
          </cell>
          <cell r="B1618" t="str">
            <v>HONORARIOS ACTUARIO</v>
          </cell>
          <cell r="C1618">
            <v>4800</v>
          </cell>
        </row>
        <row r="1619">
          <cell r="A1619" t="str">
            <v>480306002</v>
          </cell>
          <cell r="B1619" t="str">
            <v>HONORARIOS AUDITOR MEDICO</v>
          </cell>
          <cell r="C1619">
            <v>2070</v>
          </cell>
        </row>
        <row r="1620">
          <cell r="A1620" t="str">
            <v>480306003</v>
          </cell>
          <cell r="B1620" t="str">
            <v>HONORARIOS ABOGADO</v>
          </cell>
          <cell r="C1620">
            <v>170.59</v>
          </cell>
        </row>
        <row r="1621">
          <cell r="A1621" t="str">
            <v>480306009</v>
          </cell>
          <cell r="B1621" t="str">
            <v>OTROS</v>
          </cell>
          <cell r="C1621">
            <v>6595.86</v>
          </cell>
        </row>
        <row r="1622">
          <cell r="A1622" t="str">
            <v>480307</v>
          </cell>
          <cell r="B1622" t="str">
            <v>ELECTRICIDAD Y AGUA</v>
          </cell>
          <cell r="C1622">
            <v>796.03</v>
          </cell>
        </row>
        <row r="1623">
          <cell r="A1623" t="str">
            <v>4803070</v>
          </cell>
          <cell r="B1623" t="str">
            <v>ELECTRICIDAD Y AGUA</v>
          </cell>
          <cell r="C1623">
            <v>796.03</v>
          </cell>
        </row>
        <row r="1624">
          <cell r="A1624" t="str">
            <v>480307002</v>
          </cell>
          <cell r="B1624" t="str">
            <v>AGUA</v>
          </cell>
          <cell r="C1624">
            <v>796.03</v>
          </cell>
        </row>
        <row r="1625">
          <cell r="A1625" t="str">
            <v>480308</v>
          </cell>
          <cell r="B1625" t="str">
            <v>AUDITORIA EXTERNA</v>
          </cell>
          <cell r="C1625">
            <v>11976.67</v>
          </cell>
        </row>
        <row r="1626">
          <cell r="A1626" t="str">
            <v>4803080</v>
          </cell>
          <cell r="B1626" t="str">
            <v>AUDITORIA EXTERNA</v>
          </cell>
          <cell r="C1626">
            <v>11976.67</v>
          </cell>
        </row>
        <row r="1627">
          <cell r="A1627" t="str">
            <v>480308001</v>
          </cell>
          <cell r="B1627" t="str">
            <v>AUDITORIA FINANCIERA</v>
          </cell>
          <cell r="C1627">
            <v>3500</v>
          </cell>
        </row>
        <row r="1628">
          <cell r="A1628" t="str">
            <v>480308002</v>
          </cell>
          <cell r="B1628" t="str">
            <v>AUDITORIA FISCAL</v>
          </cell>
          <cell r="C1628">
            <v>3383.33</v>
          </cell>
        </row>
        <row r="1629">
          <cell r="A1629" t="str">
            <v>480308003</v>
          </cell>
          <cell r="B1629" t="str">
            <v>AUDITORIA DE SISTEMAS</v>
          </cell>
          <cell r="C1629">
            <v>1690</v>
          </cell>
        </row>
        <row r="1630">
          <cell r="A1630" t="str">
            <v>480308004</v>
          </cell>
          <cell r="B1630" t="str">
            <v>AUDITORIA - NIIF</v>
          </cell>
          <cell r="C1630">
            <v>1179.17</v>
          </cell>
        </row>
        <row r="1631">
          <cell r="A1631" t="str">
            <v>480308005</v>
          </cell>
          <cell r="B1631" t="str">
            <v>AUDITORIA CORPORATIVA</v>
          </cell>
          <cell r="C1631">
            <v>1686.67</v>
          </cell>
        </row>
        <row r="1632">
          <cell r="A1632" t="str">
            <v>480308006</v>
          </cell>
          <cell r="B1632" t="str">
            <v>AUDITORIA LAVADO DE DINERO</v>
          </cell>
          <cell r="C1632">
            <v>537.5</v>
          </cell>
        </row>
        <row r="1633">
          <cell r="A1633" t="str">
            <v>480309</v>
          </cell>
          <cell r="B1633" t="str">
            <v>PUBLICIDAD</v>
          </cell>
          <cell r="C1633">
            <v>2085</v>
          </cell>
        </row>
        <row r="1634">
          <cell r="A1634" t="str">
            <v>4803090</v>
          </cell>
          <cell r="B1634" t="str">
            <v>PUBLICIDAD</v>
          </cell>
          <cell r="C1634">
            <v>2085</v>
          </cell>
        </row>
        <row r="1635">
          <cell r="A1635" t="str">
            <v>480309001</v>
          </cell>
          <cell r="B1635" t="str">
            <v>PUBLICACIONES</v>
          </cell>
          <cell r="C1635">
            <v>2085</v>
          </cell>
        </row>
        <row r="1636">
          <cell r="A1636" t="str">
            <v>480310</v>
          </cell>
          <cell r="B1636" t="str">
            <v>LIMPIEZA Y FUMIGACION</v>
          </cell>
          <cell r="C1636">
            <v>27.58</v>
          </cell>
        </row>
        <row r="1637">
          <cell r="A1637" t="str">
            <v>4803100</v>
          </cell>
          <cell r="B1637" t="str">
            <v>LIMPIEZA Y FUMIGACION</v>
          </cell>
          <cell r="C1637">
            <v>27.58</v>
          </cell>
        </row>
        <row r="1638">
          <cell r="A1638" t="str">
            <v>480311</v>
          </cell>
          <cell r="B1638" t="str">
            <v>MANTENIMIENTO DE OFICINA</v>
          </cell>
          <cell r="C1638">
            <v>76</v>
          </cell>
        </row>
        <row r="1639">
          <cell r="A1639" t="str">
            <v>4803110</v>
          </cell>
          <cell r="B1639" t="str">
            <v>MANTENIMIENTO DE OFICINA</v>
          </cell>
          <cell r="C1639">
            <v>76</v>
          </cell>
        </row>
        <row r="1640">
          <cell r="A1640" t="str">
            <v>480312</v>
          </cell>
          <cell r="B1640" t="str">
            <v>REPARACION Y MANTENIMIENTO DE VEHICULOS</v>
          </cell>
          <cell r="C1640">
            <v>867.97</v>
          </cell>
        </row>
        <row r="1641">
          <cell r="A1641" t="str">
            <v>4803120</v>
          </cell>
          <cell r="B1641" t="str">
            <v>REPARACION Y MANTENIMIENTO DE VEHICULOS</v>
          </cell>
          <cell r="C1641">
            <v>867.97</v>
          </cell>
        </row>
        <row r="1642">
          <cell r="A1642" t="str">
            <v>480313</v>
          </cell>
          <cell r="B1642" t="str">
            <v>MANTENIMIENTO DE MUEBLES Y EQUIPO</v>
          </cell>
          <cell r="C1642">
            <v>4578.74</v>
          </cell>
        </row>
        <row r="1643">
          <cell r="A1643" t="str">
            <v>4803130</v>
          </cell>
          <cell r="B1643" t="str">
            <v>MANTENIMIENTO DE MUEBLES Y EQUIPO</v>
          </cell>
          <cell r="C1643">
            <v>4578.74</v>
          </cell>
        </row>
        <row r="1644">
          <cell r="A1644" t="str">
            <v>480313002</v>
          </cell>
          <cell r="B1644" t="str">
            <v>EQUIPO</v>
          </cell>
          <cell r="C1644">
            <v>4578.74</v>
          </cell>
        </row>
        <row r="1645">
          <cell r="A1645" t="str">
            <v>480314</v>
          </cell>
          <cell r="B1645" t="str">
            <v>VIATICOS</v>
          </cell>
          <cell r="C1645">
            <v>4200</v>
          </cell>
        </row>
        <row r="1646">
          <cell r="A1646" t="str">
            <v>4803140</v>
          </cell>
          <cell r="B1646" t="str">
            <v>VIATICOS</v>
          </cell>
          <cell r="C1646">
            <v>4200</v>
          </cell>
        </row>
        <row r="1647">
          <cell r="A1647" t="str">
            <v>480315</v>
          </cell>
          <cell r="B1647" t="str">
            <v>SUSCRIPCIONES</v>
          </cell>
          <cell r="C1647">
            <v>9804.48</v>
          </cell>
        </row>
        <row r="1648">
          <cell r="A1648" t="str">
            <v>4803150</v>
          </cell>
          <cell r="B1648" t="str">
            <v>SUSCRIPCIONES</v>
          </cell>
          <cell r="C1648">
            <v>9804.48</v>
          </cell>
        </row>
        <row r="1649">
          <cell r="A1649" t="str">
            <v>480319</v>
          </cell>
          <cell r="B1649" t="str">
            <v>OTROS GASTOS POR SERVICIOS</v>
          </cell>
          <cell r="C1649">
            <v>33123.620000000003</v>
          </cell>
        </row>
        <row r="1650">
          <cell r="A1650" t="str">
            <v>4803190</v>
          </cell>
          <cell r="B1650" t="str">
            <v>OTROS GASTOS POR SERVICIOS</v>
          </cell>
          <cell r="C1650">
            <v>33123.620000000003</v>
          </cell>
        </row>
        <row r="1651">
          <cell r="A1651" t="str">
            <v>480319001</v>
          </cell>
          <cell r="B1651" t="str">
            <v>REUNION CONSEJO DE ADMON.</v>
          </cell>
          <cell r="C1651">
            <v>0.01</v>
          </cell>
        </row>
        <row r="1652">
          <cell r="A1652" t="str">
            <v>480319002</v>
          </cell>
          <cell r="B1652" t="str">
            <v>REMODELACION Y AMPLIACION DE OFICINAS</v>
          </cell>
          <cell r="C1652">
            <v>0</v>
          </cell>
        </row>
        <row r="1653">
          <cell r="A1653" t="str">
            <v>480319004</v>
          </cell>
          <cell r="B1653" t="str">
            <v>GASTOS NO DEDUCIBLES</v>
          </cell>
          <cell r="C1653">
            <v>4345.24</v>
          </cell>
        </row>
        <row r="1654">
          <cell r="A1654" t="str">
            <v>480319006</v>
          </cell>
          <cell r="B1654" t="str">
            <v>OUTSOURCE</v>
          </cell>
          <cell r="C1654">
            <v>24015.73</v>
          </cell>
        </row>
        <row r="1655">
          <cell r="A1655" t="str">
            <v>480319009</v>
          </cell>
          <cell r="B1655" t="str">
            <v>VARIOS</v>
          </cell>
          <cell r="C1655">
            <v>541.6</v>
          </cell>
        </row>
        <row r="1656">
          <cell r="A1656" t="str">
            <v>480319017</v>
          </cell>
          <cell r="B1656" t="str">
            <v>PROGRAMAS COMPUTACIONALES</v>
          </cell>
          <cell r="C1656">
            <v>4221.04</v>
          </cell>
        </row>
        <row r="1657">
          <cell r="A1657" t="str">
            <v>4804</v>
          </cell>
          <cell r="B1657" t="str">
            <v>POR SEGUROS</v>
          </cell>
          <cell r="C1657">
            <v>18144.96</v>
          </cell>
        </row>
        <row r="1658">
          <cell r="A1658" t="str">
            <v>480402</v>
          </cell>
          <cell r="B1658" t="str">
            <v>SEGUROS PARA BIENES</v>
          </cell>
          <cell r="C1658">
            <v>301.2</v>
          </cell>
        </row>
        <row r="1659">
          <cell r="A1659" t="str">
            <v>4804020</v>
          </cell>
          <cell r="B1659" t="str">
            <v>SEGUROS PARA BIENES</v>
          </cell>
          <cell r="C1659">
            <v>301.2</v>
          </cell>
        </row>
        <row r="1660">
          <cell r="A1660" t="str">
            <v>480403</v>
          </cell>
          <cell r="B1660" t="str">
            <v>SEGUROS AL PERSONAL</v>
          </cell>
          <cell r="C1660">
            <v>17843.759999999998</v>
          </cell>
        </row>
        <row r="1661">
          <cell r="A1661" t="str">
            <v>4804030</v>
          </cell>
          <cell r="B1661" t="str">
            <v>SEGUROS AL PERSONAL</v>
          </cell>
          <cell r="C1661">
            <v>17843.759999999998</v>
          </cell>
        </row>
        <row r="1662">
          <cell r="A1662" t="str">
            <v>4805</v>
          </cell>
          <cell r="B1662" t="str">
            <v>IMPUESTOS Y CONTRIBUCIONES</v>
          </cell>
          <cell r="C1662">
            <v>116417.28</v>
          </cell>
        </row>
        <row r="1663">
          <cell r="A1663" t="str">
            <v>480501</v>
          </cell>
          <cell r="B1663" t="str">
            <v>IMPUESTOS MUNICIPALES</v>
          </cell>
          <cell r="C1663">
            <v>4709.46</v>
          </cell>
        </row>
        <row r="1664">
          <cell r="A1664" t="str">
            <v>4805010</v>
          </cell>
          <cell r="B1664" t="str">
            <v>IMPUESTOS MUNICIPALES</v>
          </cell>
          <cell r="C1664">
            <v>4709.46</v>
          </cell>
        </row>
        <row r="1665">
          <cell r="A1665" t="str">
            <v>480502</v>
          </cell>
          <cell r="B1665" t="str">
            <v>CUOTAS POR FISCALIZACION A LA SUPERINTENDENCIA</v>
          </cell>
          <cell r="C1665">
            <v>34742.639999999999</v>
          </cell>
        </row>
        <row r="1666">
          <cell r="A1666" t="str">
            <v>4805020</v>
          </cell>
          <cell r="B1666" t="str">
            <v>CUOTAS POR FISCALIZACION A LA SUPERINTENDENCIA</v>
          </cell>
          <cell r="C1666">
            <v>34742.639999999999</v>
          </cell>
        </row>
        <row r="1667">
          <cell r="A1667" t="str">
            <v>480503</v>
          </cell>
          <cell r="B1667" t="str">
            <v>IMPUESTOS Y CONTRIBUCIONES</v>
          </cell>
          <cell r="C1667">
            <v>67666.759999999995</v>
          </cell>
        </row>
        <row r="1668">
          <cell r="A1668" t="str">
            <v>4805030</v>
          </cell>
          <cell r="B1668" t="str">
            <v>CONTRIBUCIONES ESPECIALES POR LEY-PLAN DE SEGURIDA</v>
          </cell>
          <cell r="C1668">
            <v>67666.759999999995</v>
          </cell>
        </row>
        <row r="1669">
          <cell r="A1669" t="str">
            <v>480509</v>
          </cell>
          <cell r="B1669" t="str">
            <v>OTROS IMPUESTOS Y CONTRIBUCIONES</v>
          </cell>
          <cell r="C1669">
            <v>9298.42</v>
          </cell>
        </row>
        <row r="1670">
          <cell r="A1670" t="str">
            <v>4805090</v>
          </cell>
          <cell r="B1670" t="str">
            <v>OTROS IMPUESTOS Y CONTRIBUCIONES</v>
          </cell>
          <cell r="C1670">
            <v>9298.42</v>
          </cell>
        </row>
        <row r="1671">
          <cell r="A1671" t="str">
            <v>480509003</v>
          </cell>
          <cell r="B1671" t="str">
            <v>IMPUESTO A LAS OPERACIONES FINANCIERAS</v>
          </cell>
          <cell r="C1671">
            <v>9298.42</v>
          </cell>
        </row>
        <row r="1672">
          <cell r="A1672" t="str">
            <v>4806</v>
          </cell>
          <cell r="B1672" t="str">
            <v>DEPRECIACION</v>
          </cell>
          <cell r="C1672">
            <v>7787.8</v>
          </cell>
        </row>
        <row r="1673">
          <cell r="A1673" t="str">
            <v>480601</v>
          </cell>
          <cell r="B1673" t="str">
            <v>DE EDIFICIOS E INSTALACIONES</v>
          </cell>
          <cell r="C1673">
            <v>1211.72</v>
          </cell>
        </row>
        <row r="1674">
          <cell r="A1674" t="str">
            <v>4806010</v>
          </cell>
          <cell r="B1674" t="str">
            <v>DE EDIFICIOS E INSTALACIONES</v>
          </cell>
          <cell r="C1674">
            <v>1211.72</v>
          </cell>
        </row>
        <row r="1675">
          <cell r="A1675" t="str">
            <v>480602</v>
          </cell>
          <cell r="B1675" t="str">
            <v>DE MOBILIARIO Y EQUIPO</v>
          </cell>
          <cell r="C1675">
            <v>3855.42</v>
          </cell>
        </row>
        <row r="1676">
          <cell r="A1676" t="str">
            <v>4806020</v>
          </cell>
          <cell r="B1676" t="str">
            <v>DE MOBILIARIO Y EQUIPO</v>
          </cell>
          <cell r="C1676">
            <v>3855.42</v>
          </cell>
        </row>
        <row r="1677">
          <cell r="A1677" t="str">
            <v>480602001</v>
          </cell>
          <cell r="B1677" t="str">
            <v>MOBILIARIO</v>
          </cell>
          <cell r="C1677">
            <v>332.42</v>
          </cell>
        </row>
        <row r="1678">
          <cell r="A1678" t="str">
            <v>480602002</v>
          </cell>
          <cell r="B1678" t="str">
            <v>EQUIPO</v>
          </cell>
          <cell r="C1678">
            <v>3523</v>
          </cell>
        </row>
        <row r="1679">
          <cell r="A1679" t="str">
            <v>480603</v>
          </cell>
          <cell r="B1679" t="str">
            <v>DE EQUIPOS DE TRANSPORTE</v>
          </cell>
          <cell r="C1679">
            <v>2720.66</v>
          </cell>
        </row>
        <row r="1680">
          <cell r="A1680" t="str">
            <v>4806030</v>
          </cell>
          <cell r="B1680" t="str">
            <v>DE EQUIPOS DE TRANSPORTE</v>
          </cell>
          <cell r="C1680">
            <v>2720.66</v>
          </cell>
        </row>
        <row r="1681">
          <cell r="A1681" t="str">
            <v>4809</v>
          </cell>
          <cell r="B1681" t="str">
            <v>GASTOS DIVERSOS</v>
          </cell>
          <cell r="C1681">
            <v>72320.73</v>
          </cell>
        </row>
        <row r="1682">
          <cell r="A1682" t="str">
            <v>480901</v>
          </cell>
          <cell r="B1682" t="str">
            <v>ALQUILER DE BIENES</v>
          </cell>
          <cell r="C1682">
            <v>55953</v>
          </cell>
        </row>
        <row r="1683">
          <cell r="A1683" t="str">
            <v>4809010</v>
          </cell>
          <cell r="B1683" t="str">
            <v>ALQUILER DE BIENES</v>
          </cell>
          <cell r="C1683">
            <v>55953</v>
          </cell>
        </row>
        <row r="1684">
          <cell r="A1684" t="str">
            <v>480902</v>
          </cell>
          <cell r="B1684" t="str">
            <v>PAPELERIA Y UTILES</v>
          </cell>
          <cell r="C1684">
            <v>8469.4599999999991</v>
          </cell>
        </row>
        <row r="1685">
          <cell r="A1685" t="str">
            <v>4809020</v>
          </cell>
          <cell r="B1685" t="str">
            <v>PAPELERIA Y UTILES</v>
          </cell>
          <cell r="C1685">
            <v>8469.4599999999991</v>
          </cell>
        </row>
        <row r="1686">
          <cell r="A1686" t="str">
            <v>480908</v>
          </cell>
          <cell r="B1686" t="str">
            <v>COMBUSTIBLES Y LUBRICANTES</v>
          </cell>
          <cell r="C1686">
            <v>5848.33</v>
          </cell>
        </row>
        <row r="1687">
          <cell r="A1687" t="str">
            <v>4809080</v>
          </cell>
          <cell r="B1687" t="str">
            <v>COMBUSTIBLES Y LUBRICANTES</v>
          </cell>
          <cell r="C1687">
            <v>5848.33</v>
          </cell>
        </row>
        <row r="1688">
          <cell r="A1688" t="str">
            <v>480909</v>
          </cell>
          <cell r="B1688" t="str">
            <v>OTROS GASTOS DIVERSOS</v>
          </cell>
          <cell r="C1688">
            <v>2049.94</v>
          </cell>
        </row>
        <row r="1689">
          <cell r="A1689" t="str">
            <v>4809090</v>
          </cell>
          <cell r="B1689" t="str">
            <v>OTROS GASTOS DIVERSOS</v>
          </cell>
          <cell r="C1689">
            <v>2049.94</v>
          </cell>
        </row>
        <row r="1690">
          <cell r="A1690" t="str">
            <v>480909001</v>
          </cell>
          <cell r="B1690" t="str">
            <v>OTROS GASTOS DIVERSOS</v>
          </cell>
          <cell r="C1690">
            <v>1646.64</v>
          </cell>
        </row>
        <row r="1691">
          <cell r="A1691" t="str">
            <v>480909002</v>
          </cell>
          <cell r="B1691" t="str">
            <v>ACTIVOS MENORES A $500.00</v>
          </cell>
          <cell r="C1691">
            <v>403.3</v>
          </cell>
        </row>
        <row r="1692">
          <cell r="A1692" t="str">
            <v>49</v>
          </cell>
          <cell r="B1692" t="str">
            <v>GASTOS EXTRAORDINARIOS Y DE EJERCICIOS ANTERIORES</v>
          </cell>
          <cell r="C1692">
            <v>548599.5</v>
          </cell>
        </row>
        <row r="1693">
          <cell r="A1693" t="str">
            <v>4901</v>
          </cell>
          <cell r="B1693" t="str">
            <v>GASTOS EXTRAORDINARIOS</v>
          </cell>
          <cell r="C1693">
            <v>545588.96</v>
          </cell>
        </row>
        <row r="1694">
          <cell r="A1694" t="str">
            <v>490109</v>
          </cell>
          <cell r="B1694" t="str">
            <v>OTROS GASTOS EXTRAORDINARIOS</v>
          </cell>
          <cell r="C1694">
            <v>545588.96</v>
          </cell>
        </row>
        <row r="1695">
          <cell r="A1695" t="str">
            <v>4901090</v>
          </cell>
          <cell r="B1695" t="str">
            <v>OTROS GASTOS EXTRAORDINARIOS</v>
          </cell>
          <cell r="C1695">
            <v>545588.96</v>
          </cell>
        </row>
        <row r="1696">
          <cell r="A1696" t="str">
            <v>490109001</v>
          </cell>
          <cell r="B1696" t="str">
            <v>FALTANTE DE CAJA Y VALORES</v>
          </cell>
          <cell r="C1696">
            <v>5.79</v>
          </cell>
        </row>
        <row r="1697">
          <cell r="A1697" t="str">
            <v>490109009</v>
          </cell>
          <cell r="B1697" t="str">
            <v>OTROS</v>
          </cell>
          <cell r="C1697">
            <v>545583.17000000004</v>
          </cell>
        </row>
        <row r="1698">
          <cell r="A1698" t="str">
            <v>49010900901</v>
          </cell>
          <cell r="B1698" t="str">
            <v>IMPUESTO SOBRE LA RENTA</v>
          </cell>
          <cell r="C1698">
            <v>501242.62</v>
          </cell>
        </row>
        <row r="1699">
          <cell r="A1699" t="str">
            <v>49010900903</v>
          </cell>
          <cell r="B1699" t="str">
            <v>ISR DIFERIDO</v>
          </cell>
          <cell r="C1699">
            <v>44340.55</v>
          </cell>
        </row>
        <row r="1700">
          <cell r="A1700" t="str">
            <v>4902</v>
          </cell>
          <cell r="B1700" t="str">
            <v>GASTOS DE EJERCICIOS ANTERIORES</v>
          </cell>
          <cell r="C1700">
            <v>3010.54</v>
          </cell>
        </row>
        <row r="1701">
          <cell r="A1701" t="str">
            <v>490209</v>
          </cell>
          <cell r="B1701" t="str">
            <v>OTROS GASTOS DE EJERCICIOS ANTERIORES</v>
          </cell>
          <cell r="C1701">
            <v>3010.54</v>
          </cell>
        </row>
        <row r="1702">
          <cell r="A1702" t="str">
            <v>4902090</v>
          </cell>
          <cell r="B1702" t="str">
            <v>OTROS GASTOS DE EJERCICIOS ANTERIORES</v>
          </cell>
          <cell r="C1702">
            <v>3010.54</v>
          </cell>
        </row>
        <row r="1703">
          <cell r="A1703" t="str">
            <v>5</v>
          </cell>
          <cell r="B1703" t="str">
            <v>INGRESOS</v>
          </cell>
          <cell r="C1703">
            <v>-9951185.0999999996</v>
          </cell>
        </row>
        <row r="1704">
          <cell r="A1704" t="str">
            <v>51</v>
          </cell>
          <cell r="B1704" t="str">
            <v>PRIMAS PRODUCTOS</v>
          </cell>
          <cell r="C1704">
            <v>-8403346.0099999998</v>
          </cell>
        </row>
        <row r="1705">
          <cell r="A1705" t="str">
            <v>5101</v>
          </cell>
          <cell r="B1705" t="str">
            <v>DE SEGUROS DE VIDA</v>
          </cell>
          <cell r="C1705">
            <v>-4913567.6399999997</v>
          </cell>
        </row>
        <row r="1706">
          <cell r="A1706" t="str">
            <v>510101</v>
          </cell>
          <cell r="B1706" t="str">
            <v>INDIVIDUAL DE LARGO PLAZO</v>
          </cell>
          <cell r="C1706">
            <v>-348523.06</v>
          </cell>
        </row>
        <row r="1707">
          <cell r="A1707" t="str">
            <v>5101010</v>
          </cell>
          <cell r="B1707" t="str">
            <v>INDIVIDUAL DE LARGO PLAZO</v>
          </cell>
          <cell r="C1707">
            <v>-348523.06</v>
          </cell>
        </row>
        <row r="1708">
          <cell r="A1708" t="str">
            <v>510101001</v>
          </cell>
          <cell r="B1708" t="str">
            <v>SEGURO DIRECTO</v>
          </cell>
          <cell r="C1708">
            <v>-348523.06</v>
          </cell>
        </row>
        <row r="1709">
          <cell r="A1709" t="str">
            <v>51010100101</v>
          </cell>
          <cell r="B1709" t="str">
            <v>INICIALES-VI</v>
          </cell>
          <cell r="C1709">
            <v>-71059.039999999994</v>
          </cell>
        </row>
        <row r="1710">
          <cell r="A1710" t="str">
            <v>51010100102</v>
          </cell>
          <cell r="B1710" t="str">
            <v>RENOVACIONES-VI</v>
          </cell>
          <cell r="C1710">
            <v>-277464.02</v>
          </cell>
        </row>
        <row r="1711">
          <cell r="A1711" t="str">
            <v>510103</v>
          </cell>
          <cell r="B1711" t="str">
            <v>COLECTIVO</v>
          </cell>
          <cell r="C1711">
            <v>-4559241.72</v>
          </cell>
        </row>
        <row r="1712">
          <cell r="A1712" t="str">
            <v>5101030</v>
          </cell>
          <cell r="B1712" t="str">
            <v>COLECTIVO</v>
          </cell>
          <cell r="C1712">
            <v>-4559241.72</v>
          </cell>
        </row>
        <row r="1713">
          <cell r="A1713" t="str">
            <v>510103001</v>
          </cell>
          <cell r="B1713" t="str">
            <v>SEGURO DIRECTO</v>
          </cell>
          <cell r="C1713">
            <v>-4546858.4000000004</v>
          </cell>
        </row>
        <row r="1714">
          <cell r="A1714" t="str">
            <v>51010300101</v>
          </cell>
          <cell r="B1714" t="str">
            <v>INICIALES</v>
          </cell>
          <cell r="C1714">
            <v>-962412.99</v>
          </cell>
        </row>
        <row r="1715">
          <cell r="A1715" t="str">
            <v>5101030010101</v>
          </cell>
          <cell r="B1715" t="str">
            <v>COLECTIVO</v>
          </cell>
          <cell r="C1715">
            <v>-32130.32</v>
          </cell>
        </row>
        <row r="1716">
          <cell r="A1716" t="str">
            <v>5101030010103</v>
          </cell>
          <cell r="B1716" t="str">
            <v>BANCA SEGUROS</v>
          </cell>
          <cell r="C1716">
            <v>-930282.67</v>
          </cell>
        </row>
        <row r="1717">
          <cell r="A1717" t="str">
            <v>510103001010301</v>
          </cell>
          <cell r="B1717" t="str">
            <v>PLAN 1</v>
          </cell>
          <cell r="C1717">
            <v>-930282.67</v>
          </cell>
        </row>
        <row r="1718">
          <cell r="A1718" t="str">
            <v>51010300102</v>
          </cell>
          <cell r="B1718" t="str">
            <v>RENOVACIONES</v>
          </cell>
          <cell r="C1718">
            <v>-3584445.41</v>
          </cell>
        </row>
        <row r="1719">
          <cell r="A1719" t="str">
            <v>5101030010201</v>
          </cell>
          <cell r="B1719" t="str">
            <v>COLECTIVO</v>
          </cell>
          <cell r="C1719">
            <v>-167093.62</v>
          </cell>
        </row>
        <row r="1720">
          <cell r="A1720" t="str">
            <v>5101030010202</v>
          </cell>
          <cell r="B1720" t="str">
            <v>DECRECIENTE</v>
          </cell>
          <cell r="C1720">
            <v>-3417351.79</v>
          </cell>
        </row>
        <row r="1721">
          <cell r="A1721" t="str">
            <v>510103001020201</v>
          </cell>
          <cell r="B1721" t="str">
            <v>DEUDA</v>
          </cell>
          <cell r="C1721">
            <v>-2383024.66</v>
          </cell>
        </row>
        <row r="1722">
          <cell r="A1722" t="str">
            <v>510103001020202</v>
          </cell>
          <cell r="B1722" t="str">
            <v>BENEFICIO DE DESEMPLEO E I.T.</v>
          </cell>
          <cell r="C1722">
            <v>-1034327.13</v>
          </cell>
        </row>
        <row r="1723">
          <cell r="A1723" t="str">
            <v>510103003</v>
          </cell>
          <cell r="B1723" t="str">
            <v>COASEGURO</v>
          </cell>
          <cell r="C1723">
            <v>-12383.32</v>
          </cell>
        </row>
        <row r="1724">
          <cell r="A1724" t="str">
            <v>51010300301</v>
          </cell>
          <cell r="B1724" t="str">
            <v>COLECTIVO</v>
          </cell>
          <cell r="C1724">
            <v>-12383.32</v>
          </cell>
        </row>
        <row r="1725">
          <cell r="A1725" t="str">
            <v>510104</v>
          </cell>
          <cell r="B1725" t="str">
            <v>OTROS PLANES</v>
          </cell>
          <cell r="C1725">
            <v>-5802.86</v>
          </cell>
        </row>
        <row r="1726">
          <cell r="A1726" t="str">
            <v>5101040</v>
          </cell>
          <cell r="B1726" t="str">
            <v>OTROS PLANES</v>
          </cell>
          <cell r="C1726">
            <v>-5802.86</v>
          </cell>
        </row>
        <row r="1727">
          <cell r="A1727" t="str">
            <v>510104001</v>
          </cell>
          <cell r="B1727" t="str">
            <v>SEGURO DIRECTO</v>
          </cell>
          <cell r="C1727">
            <v>-5802.86</v>
          </cell>
        </row>
        <row r="1728">
          <cell r="A1728" t="str">
            <v>51010400101</v>
          </cell>
          <cell r="B1728" t="str">
            <v>INICIALES</v>
          </cell>
          <cell r="C1728">
            <v>-966.71</v>
          </cell>
        </row>
        <row r="1729">
          <cell r="A1729" t="str">
            <v>5101040010104</v>
          </cell>
          <cell r="B1729" t="str">
            <v>BENEFICIOS ADICIONALES ANTICIPO DE CAPITAL</v>
          </cell>
          <cell r="C1729">
            <v>-959.94</v>
          </cell>
        </row>
        <row r="1730">
          <cell r="A1730" t="str">
            <v>5101040010105</v>
          </cell>
          <cell r="B1730" t="str">
            <v>BENEFICIOS ADICIONALES ACCIDENTES - INDIVIDUAL</v>
          </cell>
          <cell r="C1730">
            <v>-6.77</v>
          </cell>
        </row>
        <row r="1731">
          <cell r="A1731" t="str">
            <v>51010400102</v>
          </cell>
          <cell r="B1731" t="str">
            <v>RENOVACIONES</v>
          </cell>
          <cell r="C1731">
            <v>-4836.1499999999996</v>
          </cell>
        </row>
        <row r="1732">
          <cell r="A1732" t="str">
            <v>5101040010201</v>
          </cell>
          <cell r="B1732" t="str">
            <v>FUNERARIO</v>
          </cell>
          <cell r="C1732">
            <v>-791.34</v>
          </cell>
        </row>
        <row r="1733">
          <cell r="A1733" t="str">
            <v>5101040010206</v>
          </cell>
          <cell r="B1733" t="str">
            <v>BENEFICIO ADICIONAL ACCIDENTE INDIVIDUAL</v>
          </cell>
          <cell r="C1733">
            <v>-4044.81</v>
          </cell>
        </row>
        <row r="1734">
          <cell r="A1734" t="str">
            <v>5103</v>
          </cell>
          <cell r="B1734" t="str">
            <v>SEGUROS DE ACCIDENTES Y ENFERMEDADES</v>
          </cell>
          <cell r="C1734">
            <v>-374193.63</v>
          </cell>
        </row>
        <row r="1735">
          <cell r="A1735" t="str">
            <v>510301</v>
          </cell>
          <cell r="B1735" t="str">
            <v>SALUD Y HOSPITALIZACION</v>
          </cell>
          <cell r="C1735">
            <v>-281246.53000000003</v>
          </cell>
        </row>
        <row r="1736">
          <cell r="A1736" t="str">
            <v>5103010</v>
          </cell>
          <cell r="B1736" t="str">
            <v>SALUD Y HOSPITALIZACION</v>
          </cell>
          <cell r="C1736">
            <v>-281246.53000000003</v>
          </cell>
        </row>
        <row r="1737">
          <cell r="A1737" t="str">
            <v>510301001</v>
          </cell>
          <cell r="B1737" t="str">
            <v>SEGURO DIRECTO</v>
          </cell>
          <cell r="C1737">
            <v>-281246.53000000003</v>
          </cell>
        </row>
        <row r="1738">
          <cell r="A1738" t="str">
            <v>51030100101</v>
          </cell>
          <cell r="B1738" t="str">
            <v>INICIALES-SALUD Y HOSPITALIZACION</v>
          </cell>
          <cell r="C1738">
            <v>0</v>
          </cell>
        </row>
        <row r="1739">
          <cell r="A1739" t="str">
            <v>51030100102</v>
          </cell>
          <cell r="B1739" t="str">
            <v>RENOVACIONES-SALUD Y HOSPITALIZACION</v>
          </cell>
          <cell r="C1739">
            <v>-281246.53000000003</v>
          </cell>
        </row>
        <row r="1740">
          <cell r="A1740" t="str">
            <v>510302</v>
          </cell>
          <cell r="B1740" t="str">
            <v>ACCIDENTES PERSONALES</v>
          </cell>
          <cell r="C1740">
            <v>-92947.1</v>
          </cell>
        </row>
        <row r="1741">
          <cell r="A1741" t="str">
            <v>5103020</v>
          </cell>
          <cell r="B1741" t="str">
            <v>ACCIDENTES PERSONALES</v>
          </cell>
          <cell r="C1741">
            <v>-92947.1</v>
          </cell>
        </row>
        <row r="1742">
          <cell r="A1742" t="str">
            <v>510302001</v>
          </cell>
          <cell r="B1742" t="str">
            <v>SEGURO DIRECTO</v>
          </cell>
          <cell r="C1742">
            <v>-92947.1</v>
          </cell>
        </row>
        <row r="1743">
          <cell r="A1743" t="str">
            <v>51030200101</v>
          </cell>
          <cell r="B1743" t="str">
            <v>INICIALES-ACCIDENTES PERSONALES</v>
          </cell>
          <cell r="C1743">
            <v>-92947.1</v>
          </cell>
        </row>
        <row r="1744">
          <cell r="A1744" t="str">
            <v>5104</v>
          </cell>
          <cell r="B1744" t="str">
            <v>DE SEGUROS DE INCENDIOS Y LINEAS ALIADAS</v>
          </cell>
          <cell r="C1744">
            <v>-1408723.83</v>
          </cell>
        </row>
        <row r="1745">
          <cell r="A1745" t="str">
            <v>510401</v>
          </cell>
          <cell r="B1745" t="str">
            <v>INCENDIOS</v>
          </cell>
          <cell r="C1745">
            <v>-707497.22</v>
          </cell>
        </row>
        <row r="1746">
          <cell r="A1746" t="str">
            <v>5104010</v>
          </cell>
          <cell r="B1746" t="str">
            <v>INCENDIOS</v>
          </cell>
          <cell r="C1746">
            <v>-707497.22</v>
          </cell>
        </row>
        <row r="1747">
          <cell r="A1747" t="str">
            <v>510401001</v>
          </cell>
          <cell r="B1747" t="str">
            <v>SEGURO DIRECTO</v>
          </cell>
          <cell r="C1747">
            <v>-678381.4</v>
          </cell>
        </row>
        <row r="1748">
          <cell r="A1748" t="str">
            <v>51040100101</v>
          </cell>
          <cell r="B1748" t="str">
            <v>INICIALES-SDI</v>
          </cell>
          <cell r="C1748">
            <v>-53179.53</v>
          </cell>
        </row>
        <row r="1749">
          <cell r="A1749" t="str">
            <v>51040100102</v>
          </cell>
          <cell r="B1749" t="str">
            <v>RENOVACIONES-SDI</v>
          </cell>
          <cell r="C1749">
            <v>-625201.87</v>
          </cell>
        </row>
        <row r="1750">
          <cell r="A1750" t="str">
            <v>510401002</v>
          </cell>
          <cell r="B1750" t="str">
            <v>REASEGURO TOMADO</v>
          </cell>
          <cell r="C1750">
            <v>-28853.5</v>
          </cell>
        </row>
        <row r="1751">
          <cell r="A1751" t="str">
            <v>51040100201</v>
          </cell>
          <cell r="B1751" t="str">
            <v>NACIONALES</v>
          </cell>
          <cell r="C1751">
            <v>-28853.5</v>
          </cell>
        </row>
        <row r="1752">
          <cell r="A1752" t="str">
            <v>510401003</v>
          </cell>
          <cell r="B1752" t="str">
            <v>COASEGURO</v>
          </cell>
          <cell r="C1752">
            <v>-262.32</v>
          </cell>
        </row>
        <row r="1753">
          <cell r="A1753" t="str">
            <v>510403</v>
          </cell>
          <cell r="B1753" t="str">
            <v>TERREMOTO</v>
          </cell>
          <cell r="C1753">
            <v>-701226.61</v>
          </cell>
        </row>
        <row r="1754">
          <cell r="A1754" t="str">
            <v>5104030</v>
          </cell>
          <cell r="B1754" t="str">
            <v>TERREMOTO</v>
          </cell>
          <cell r="C1754">
            <v>-701226.61</v>
          </cell>
        </row>
        <row r="1755">
          <cell r="A1755" t="str">
            <v>510403001</v>
          </cell>
          <cell r="B1755" t="str">
            <v>SEGURO DIRECTO - TERREMOTO</v>
          </cell>
          <cell r="C1755">
            <v>-672110.8</v>
          </cell>
        </row>
        <row r="1756">
          <cell r="A1756" t="str">
            <v>51040300101</v>
          </cell>
          <cell r="B1756" t="str">
            <v>INICIALES-TERREMOTO</v>
          </cell>
          <cell r="C1756">
            <v>-52307.23</v>
          </cell>
        </row>
        <row r="1757">
          <cell r="A1757" t="str">
            <v>51040300102</v>
          </cell>
          <cell r="B1757" t="str">
            <v>RENOVACION-TERREMOTO</v>
          </cell>
          <cell r="C1757">
            <v>-619803.56999999995</v>
          </cell>
        </row>
        <row r="1758">
          <cell r="A1758" t="str">
            <v>510403002</v>
          </cell>
          <cell r="B1758" t="str">
            <v>REASEGURO TOMADO</v>
          </cell>
          <cell r="C1758">
            <v>-28853.49</v>
          </cell>
        </row>
        <row r="1759">
          <cell r="A1759" t="str">
            <v>51040300201</v>
          </cell>
          <cell r="B1759" t="str">
            <v>NACIONALES</v>
          </cell>
          <cell r="C1759">
            <v>-28853.49</v>
          </cell>
        </row>
        <row r="1760">
          <cell r="A1760" t="str">
            <v>510403003</v>
          </cell>
          <cell r="B1760" t="str">
            <v>COASEGURO</v>
          </cell>
          <cell r="C1760">
            <v>-262.32</v>
          </cell>
        </row>
        <row r="1761">
          <cell r="A1761" t="str">
            <v>5105</v>
          </cell>
          <cell r="B1761" t="str">
            <v>DE SEGUROS DE AUTOMOTORES</v>
          </cell>
          <cell r="C1761">
            <v>-827816.31</v>
          </cell>
        </row>
        <row r="1762">
          <cell r="A1762" t="str">
            <v>510501</v>
          </cell>
          <cell r="B1762" t="str">
            <v>AUTOMOTORES</v>
          </cell>
          <cell r="C1762">
            <v>-827816.31</v>
          </cell>
        </row>
        <row r="1763">
          <cell r="A1763" t="str">
            <v>5105010</v>
          </cell>
          <cell r="B1763" t="str">
            <v>AUTOMOTORES</v>
          </cell>
          <cell r="C1763">
            <v>-827816.31</v>
          </cell>
        </row>
        <row r="1764">
          <cell r="A1764" t="str">
            <v>510501001</v>
          </cell>
          <cell r="B1764" t="str">
            <v>SEGURO DIRECTO</v>
          </cell>
          <cell r="C1764">
            <v>-827022.34</v>
          </cell>
        </row>
        <row r="1765">
          <cell r="A1765" t="str">
            <v>51050100101</v>
          </cell>
          <cell r="B1765" t="str">
            <v>INICIALES-SDA</v>
          </cell>
          <cell r="C1765">
            <v>-68015.13</v>
          </cell>
        </row>
        <row r="1766">
          <cell r="A1766" t="str">
            <v>51050100102</v>
          </cell>
          <cell r="B1766" t="str">
            <v>RENOVACIONES-SDA</v>
          </cell>
          <cell r="C1766">
            <v>-759007.21</v>
          </cell>
        </row>
        <row r="1767">
          <cell r="A1767" t="str">
            <v>510501003</v>
          </cell>
          <cell r="B1767" t="str">
            <v>COASEGURO</v>
          </cell>
          <cell r="C1767">
            <v>-793.97</v>
          </cell>
        </row>
        <row r="1768">
          <cell r="A1768" t="str">
            <v>5106</v>
          </cell>
          <cell r="B1768" t="str">
            <v>DE OTROS SEGUROS GENERALES</v>
          </cell>
          <cell r="C1768">
            <v>-190875.3</v>
          </cell>
        </row>
        <row r="1769">
          <cell r="A1769" t="str">
            <v>510602</v>
          </cell>
          <cell r="B1769" t="str">
            <v>TRANSPORTE MARITIMO</v>
          </cell>
          <cell r="C1769">
            <v>-56747.06</v>
          </cell>
        </row>
        <row r="1770">
          <cell r="A1770" t="str">
            <v>5106020</v>
          </cell>
          <cell r="B1770" t="str">
            <v>TRANSPORTE MARITIMO</v>
          </cell>
          <cell r="C1770">
            <v>-56747.06</v>
          </cell>
        </row>
        <row r="1771">
          <cell r="A1771" t="str">
            <v>510602001</v>
          </cell>
          <cell r="B1771" t="str">
            <v>SEGURO DIRECTO</v>
          </cell>
          <cell r="C1771">
            <v>-56747.06</v>
          </cell>
        </row>
        <row r="1772">
          <cell r="A1772" t="str">
            <v>51060200101</v>
          </cell>
          <cell r="B1772" t="str">
            <v>INICIALES-STM</v>
          </cell>
          <cell r="C1772">
            <v>-7245.01</v>
          </cell>
        </row>
        <row r="1773">
          <cell r="A1773" t="str">
            <v>51060200102</v>
          </cell>
          <cell r="B1773" t="str">
            <v>RENOVACIONES-STM</v>
          </cell>
          <cell r="C1773">
            <v>-49502.05</v>
          </cell>
        </row>
        <row r="1774">
          <cell r="A1774" t="str">
            <v>510604</v>
          </cell>
          <cell r="B1774" t="str">
            <v>TRANSPORTE TERRESTRE</v>
          </cell>
          <cell r="C1774">
            <v>-27240.5</v>
          </cell>
        </row>
        <row r="1775">
          <cell r="A1775" t="str">
            <v>5106040</v>
          </cell>
          <cell r="B1775" t="str">
            <v>TRANSPORTE TERRESTRE</v>
          </cell>
          <cell r="C1775">
            <v>-27240.5</v>
          </cell>
        </row>
        <row r="1776">
          <cell r="A1776" t="str">
            <v>510604001</v>
          </cell>
          <cell r="B1776" t="str">
            <v>SEGURO DIRECTO</v>
          </cell>
          <cell r="C1776">
            <v>-26299.69</v>
          </cell>
        </row>
        <row r="1777">
          <cell r="A1777" t="str">
            <v>51060400101</v>
          </cell>
          <cell r="B1777" t="str">
            <v>INICIALES-STT</v>
          </cell>
          <cell r="C1777">
            <v>-4250</v>
          </cell>
        </row>
        <row r="1778">
          <cell r="A1778" t="str">
            <v>51060400102</v>
          </cell>
          <cell r="B1778" t="str">
            <v>RENOVACIONES-STT</v>
          </cell>
          <cell r="C1778">
            <v>-22049.69</v>
          </cell>
        </row>
        <row r="1779">
          <cell r="A1779" t="str">
            <v>510604003</v>
          </cell>
          <cell r="B1779" t="str">
            <v>COASEGURO</v>
          </cell>
          <cell r="C1779">
            <v>-940.81</v>
          </cell>
        </row>
        <row r="1780">
          <cell r="A1780" t="str">
            <v>510605</v>
          </cell>
          <cell r="B1780" t="str">
            <v>MARITIMOS CASCO</v>
          </cell>
          <cell r="C1780">
            <v>-4200</v>
          </cell>
        </row>
        <row r="1781">
          <cell r="A1781" t="str">
            <v>5106050</v>
          </cell>
          <cell r="B1781" t="str">
            <v>MARITIMOS CASCO</v>
          </cell>
          <cell r="C1781">
            <v>-4200</v>
          </cell>
        </row>
        <row r="1782">
          <cell r="A1782" t="str">
            <v>510605001</v>
          </cell>
          <cell r="B1782" t="str">
            <v>SEGURO DIRECTO</v>
          </cell>
          <cell r="C1782">
            <v>-4200</v>
          </cell>
        </row>
        <row r="1783">
          <cell r="A1783" t="str">
            <v>51060500102</v>
          </cell>
          <cell r="B1783" t="str">
            <v>RENOVACIONES-MARITIMOS CASCO</v>
          </cell>
          <cell r="C1783">
            <v>-4200</v>
          </cell>
        </row>
        <row r="1784">
          <cell r="A1784" t="str">
            <v>510607</v>
          </cell>
          <cell r="B1784" t="str">
            <v>ROBO Y HURTO</v>
          </cell>
          <cell r="C1784">
            <v>-35313.71</v>
          </cell>
        </row>
        <row r="1785">
          <cell r="A1785" t="str">
            <v>5106070</v>
          </cell>
          <cell r="B1785" t="str">
            <v>ROBO Y HURTO</v>
          </cell>
          <cell r="C1785">
            <v>-35313.71</v>
          </cell>
        </row>
        <row r="1786">
          <cell r="A1786" t="str">
            <v>510607001</v>
          </cell>
          <cell r="B1786" t="str">
            <v>SEGURO DIRECTO</v>
          </cell>
          <cell r="C1786">
            <v>-35230.03</v>
          </cell>
        </row>
        <row r="1787">
          <cell r="A1787" t="str">
            <v>51060700101</v>
          </cell>
          <cell r="B1787" t="str">
            <v>INICIALES-SRH</v>
          </cell>
          <cell r="C1787">
            <v>-22577</v>
          </cell>
        </row>
        <row r="1788">
          <cell r="A1788" t="str">
            <v>51060700102</v>
          </cell>
          <cell r="B1788" t="str">
            <v>RENOVACIONES-SRH</v>
          </cell>
          <cell r="C1788">
            <v>-12653.03</v>
          </cell>
        </row>
        <row r="1789">
          <cell r="A1789" t="str">
            <v>510607002</v>
          </cell>
          <cell r="B1789" t="str">
            <v>REASEGURO TOMADO</v>
          </cell>
          <cell r="C1789">
            <v>-83.68</v>
          </cell>
        </row>
        <row r="1790">
          <cell r="A1790" t="str">
            <v>51060700201</v>
          </cell>
          <cell r="B1790" t="str">
            <v>NACIONALES</v>
          </cell>
          <cell r="C1790">
            <v>-83.68</v>
          </cell>
        </row>
        <row r="1791">
          <cell r="A1791" t="str">
            <v>510608</v>
          </cell>
          <cell r="B1791" t="str">
            <v>FIDELIDAD</v>
          </cell>
          <cell r="C1791">
            <v>-10695.62</v>
          </cell>
        </row>
        <row r="1792">
          <cell r="A1792" t="str">
            <v>5106080</v>
          </cell>
          <cell r="B1792" t="str">
            <v>FIDELIDAD</v>
          </cell>
          <cell r="C1792">
            <v>-10695.62</v>
          </cell>
        </row>
        <row r="1793">
          <cell r="A1793" t="str">
            <v>510608001</v>
          </cell>
          <cell r="B1793" t="str">
            <v>SEGURO DIRECTO</v>
          </cell>
          <cell r="C1793">
            <v>-10695.62</v>
          </cell>
        </row>
        <row r="1794">
          <cell r="A1794" t="str">
            <v>51060800101</v>
          </cell>
          <cell r="B1794" t="str">
            <v>INICIALES-SDF</v>
          </cell>
          <cell r="C1794">
            <v>-775.69</v>
          </cell>
        </row>
        <row r="1795">
          <cell r="A1795" t="str">
            <v>51060800102</v>
          </cell>
          <cell r="B1795" t="str">
            <v>RENOVACIONES-SDF</v>
          </cell>
          <cell r="C1795">
            <v>-9919.93</v>
          </cell>
        </row>
        <row r="1796">
          <cell r="A1796" t="str">
            <v>510610</v>
          </cell>
          <cell r="B1796" t="str">
            <v>TODO RIESGO PARA CONTRATISTAS</v>
          </cell>
          <cell r="C1796">
            <v>-4520.26</v>
          </cell>
        </row>
        <row r="1797">
          <cell r="A1797" t="str">
            <v>5106100</v>
          </cell>
          <cell r="B1797" t="str">
            <v>TODO RIESGO PARA CONTRATISTAS</v>
          </cell>
          <cell r="C1797">
            <v>-4520.26</v>
          </cell>
        </row>
        <row r="1798">
          <cell r="A1798" t="str">
            <v>510610001</v>
          </cell>
          <cell r="B1798" t="str">
            <v>SEGURO DIRECTO</v>
          </cell>
          <cell r="C1798">
            <v>-4520.26</v>
          </cell>
        </row>
        <row r="1799">
          <cell r="A1799" t="str">
            <v>51061000101</v>
          </cell>
          <cell r="B1799" t="str">
            <v>INICIALES-TODO RIESGO PARA CONTRATISTAS</v>
          </cell>
          <cell r="C1799">
            <v>-4075.49</v>
          </cell>
        </row>
        <row r="1800">
          <cell r="A1800" t="str">
            <v>51061000102</v>
          </cell>
          <cell r="B1800" t="str">
            <v>RENOVACIONES-TODO RIESGO PARA CONTRATISTAS</v>
          </cell>
          <cell r="C1800">
            <v>-444.77</v>
          </cell>
        </row>
        <row r="1801">
          <cell r="A1801" t="str">
            <v>510611</v>
          </cell>
          <cell r="B1801" t="str">
            <v>TODO RIESGO EQUIPO PARA CONTRATISTAS</v>
          </cell>
          <cell r="C1801">
            <v>-700</v>
          </cell>
        </row>
        <row r="1802">
          <cell r="A1802" t="str">
            <v>5106110</v>
          </cell>
          <cell r="B1802" t="str">
            <v>TODO RIESGO EQUIPO PARA CONTRATISTAS</v>
          </cell>
          <cell r="C1802">
            <v>-700</v>
          </cell>
        </row>
        <row r="1803">
          <cell r="A1803" t="str">
            <v>510611001</v>
          </cell>
          <cell r="B1803" t="str">
            <v>SEGURO DIRECTO</v>
          </cell>
          <cell r="C1803">
            <v>-700</v>
          </cell>
        </row>
        <row r="1804">
          <cell r="A1804" t="str">
            <v>51061100101</v>
          </cell>
          <cell r="B1804" t="str">
            <v>INICIALES-TODO RIESGO EQUIPO PARA CONTRATISTAS</v>
          </cell>
          <cell r="C1804">
            <v>0</v>
          </cell>
        </row>
        <row r="1805">
          <cell r="A1805" t="str">
            <v>51061100102</v>
          </cell>
          <cell r="B1805" t="str">
            <v>RENOVACIONES-TODO RIESGO EQUIPO PARA CONTRATISTAS</v>
          </cell>
          <cell r="C1805">
            <v>-700</v>
          </cell>
        </row>
        <row r="1806">
          <cell r="A1806" t="str">
            <v>510612</v>
          </cell>
          <cell r="B1806" t="str">
            <v>ROTURA DE MAQUINARIA</v>
          </cell>
          <cell r="C1806">
            <v>-3600</v>
          </cell>
        </row>
        <row r="1807">
          <cell r="A1807" t="str">
            <v>5106120</v>
          </cell>
          <cell r="B1807" t="str">
            <v>ROTURA DE MAQUINARIA</v>
          </cell>
          <cell r="C1807">
            <v>-3600</v>
          </cell>
        </row>
        <row r="1808">
          <cell r="A1808" t="str">
            <v>510612002</v>
          </cell>
          <cell r="B1808" t="str">
            <v>REASEGURO TOMADO</v>
          </cell>
          <cell r="C1808">
            <v>-3600</v>
          </cell>
        </row>
        <row r="1809">
          <cell r="A1809" t="str">
            <v>51061200201</v>
          </cell>
          <cell r="B1809" t="str">
            <v>NACIONALES</v>
          </cell>
          <cell r="C1809">
            <v>-3600</v>
          </cell>
        </row>
        <row r="1810">
          <cell r="A1810" t="str">
            <v>510614</v>
          </cell>
          <cell r="B1810" t="str">
            <v>TODO RIESGO EQUIPO ELECTRONICO</v>
          </cell>
          <cell r="C1810">
            <v>-32175.9</v>
          </cell>
        </row>
        <row r="1811">
          <cell r="A1811" t="str">
            <v>5106140</v>
          </cell>
          <cell r="B1811" t="str">
            <v>TODO RIESGO EQUIPO ELECTRONICO</v>
          </cell>
          <cell r="C1811">
            <v>-32175.9</v>
          </cell>
        </row>
        <row r="1812">
          <cell r="A1812" t="str">
            <v>510614001</v>
          </cell>
          <cell r="B1812" t="str">
            <v>SEGURO DIRECTO</v>
          </cell>
          <cell r="C1812">
            <v>-30975.9</v>
          </cell>
        </row>
        <row r="1813">
          <cell r="A1813" t="str">
            <v>51061400101</v>
          </cell>
          <cell r="B1813" t="str">
            <v>INICIALES-TODO RIESGO EQUIPO ELECTRONICO</v>
          </cell>
          <cell r="C1813">
            <v>-7978.08</v>
          </cell>
        </row>
        <row r="1814">
          <cell r="A1814" t="str">
            <v>51061400102</v>
          </cell>
          <cell r="B1814" t="str">
            <v>RENOVACIONES-TODO RIESGO EQUIPO ELECTRONICO</v>
          </cell>
          <cell r="C1814">
            <v>-22997.82</v>
          </cell>
        </row>
        <row r="1815">
          <cell r="A1815" t="str">
            <v>510614002</v>
          </cell>
          <cell r="B1815" t="str">
            <v>REASEGURO TOMADO</v>
          </cell>
          <cell r="C1815">
            <v>-1200</v>
          </cell>
        </row>
        <row r="1816">
          <cell r="A1816" t="str">
            <v>51061400201</v>
          </cell>
          <cell r="B1816" t="str">
            <v>NACIONALES</v>
          </cell>
          <cell r="C1816">
            <v>-1200</v>
          </cell>
        </row>
        <row r="1817">
          <cell r="A1817" t="str">
            <v>510615</v>
          </cell>
          <cell r="B1817" t="str">
            <v>CALDEROS</v>
          </cell>
          <cell r="C1817">
            <v>-314.02</v>
          </cell>
        </row>
        <row r="1818">
          <cell r="A1818" t="str">
            <v>5106150</v>
          </cell>
          <cell r="B1818" t="str">
            <v>CALDEROS</v>
          </cell>
          <cell r="C1818">
            <v>-314.02</v>
          </cell>
        </row>
        <row r="1819">
          <cell r="A1819" t="str">
            <v>510615001</v>
          </cell>
          <cell r="B1819" t="str">
            <v>SEGURO DIRECTO</v>
          </cell>
          <cell r="C1819">
            <v>-314.02</v>
          </cell>
        </row>
        <row r="1820">
          <cell r="A1820" t="str">
            <v>51061500102</v>
          </cell>
          <cell r="B1820" t="str">
            <v>RENOVACIONES-CALDEROS</v>
          </cell>
          <cell r="C1820">
            <v>-314.02</v>
          </cell>
        </row>
        <row r="1821">
          <cell r="A1821" t="str">
            <v>510618</v>
          </cell>
          <cell r="B1821" t="str">
            <v>RESPONSABILIDAD CIVIL</v>
          </cell>
          <cell r="C1821">
            <v>-5959.04</v>
          </cell>
        </row>
        <row r="1822">
          <cell r="A1822" t="str">
            <v>5106180</v>
          </cell>
          <cell r="B1822" t="str">
            <v>RESPONSABILIDAD CIVIL</v>
          </cell>
          <cell r="C1822">
            <v>-5959.04</v>
          </cell>
        </row>
        <row r="1823">
          <cell r="A1823" t="str">
            <v>510618001</v>
          </cell>
          <cell r="B1823" t="str">
            <v>SEGURO DIRECTO</v>
          </cell>
          <cell r="C1823">
            <v>-5959.04</v>
          </cell>
        </row>
        <row r="1824">
          <cell r="A1824" t="str">
            <v>51061800101</v>
          </cell>
          <cell r="B1824" t="str">
            <v>INICIALES-RESPONSABILIDAD CIVIL</v>
          </cell>
          <cell r="C1824">
            <v>-1578.03</v>
          </cell>
        </row>
        <row r="1825">
          <cell r="A1825" t="str">
            <v>51061800102</v>
          </cell>
          <cell r="B1825" t="str">
            <v>RENOVACIONES-RESPONSABILIDAD CIVIL</v>
          </cell>
          <cell r="C1825">
            <v>-4381.01</v>
          </cell>
        </row>
        <row r="1826">
          <cell r="A1826" t="str">
            <v>510625</v>
          </cell>
          <cell r="B1826" t="str">
            <v>MISCELANEOS</v>
          </cell>
          <cell r="C1826">
            <v>-9409.19</v>
          </cell>
        </row>
        <row r="1827">
          <cell r="A1827" t="str">
            <v>5106250</v>
          </cell>
          <cell r="B1827" t="str">
            <v>MISCELANEOS</v>
          </cell>
          <cell r="C1827">
            <v>-9409.19</v>
          </cell>
        </row>
        <row r="1828">
          <cell r="A1828" t="str">
            <v>510625001</v>
          </cell>
          <cell r="B1828" t="str">
            <v>SEGURO DIRECTO</v>
          </cell>
          <cell r="C1828">
            <v>-9409.19</v>
          </cell>
        </row>
        <row r="1829">
          <cell r="A1829" t="str">
            <v>51062500101</v>
          </cell>
          <cell r="B1829" t="str">
            <v>INICIALES-MISCELANEOS</v>
          </cell>
          <cell r="C1829">
            <v>-1225</v>
          </cell>
        </row>
        <row r="1830">
          <cell r="A1830" t="str">
            <v>5106250010101</v>
          </cell>
          <cell r="B1830" t="str">
            <v>DINERO Y VALORES</v>
          </cell>
          <cell r="C1830">
            <v>-1225</v>
          </cell>
        </row>
        <row r="1831">
          <cell r="A1831" t="str">
            <v>51062500102</v>
          </cell>
          <cell r="B1831" t="str">
            <v>RENOVACIONES-MISCELANEOS</v>
          </cell>
          <cell r="C1831">
            <v>-8184.19</v>
          </cell>
        </row>
        <row r="1832">
          <cell r="A1832" t="str">
            <v>5106250010201</v>
          </cell>
          <cell r="B1832" t="str">
            <v>DINERO Y VALORES</v>
          </cell>
          <cell r="C1832">
            <v>-8184.19</v>
          </cell>
        </row>
        <row r="1833">
          <cell r="A1833" t="str">
            <v>5107</v>
          </cell>
          <cell r="B1833" t="str">
            <v>DE FIANZAS</v>
          </cell>
          <cell r="C1833">
            <v>-688169.3</v>
          </cell>
        </row>
        <row r="1834">
          <cell r="A1834" t="str">
            <v>510701</v>
          </cell>
          <cell r="B1834" t="str">
            <v>FIANZAS DE FIDELIDAD</v>
          </cell>
          <cell r="C1834">
            <v>-305853.02</v>
          </cell>
        </row>
        <row r="1835">
          <cell r="A1835" t="str">
            <v>5107010</v>
          </cell>
          <cell r="B1835" t="str">
            <v>FIDELIDAD</v>
          </cell>
          <cell r="C1835">
            <v>-305853.02</v>
          </cell>
        </row>
        <row r="1836">
          <cell r="A1836" t="str">
            <v>510701001</v>
          </cell>
          <cell r="B1836" t="str">
            <v>FIANZAS DIRECTAS</v>
          </cell>
          <cell r="C1836">
            <v>-305853.02</v>
          </cell>
        </row>
        <row r="1837">
          <cell r="A1837" t="str">
            <v>51070100101</v>
          </cell>
          <cell r="B1837" t="str">
            <v>INICIALES-FIANZAS DE FIDELIDAD</v>
          </cell>
          <cell r="C1837">
            <v>-305853.02</v>
          </cell>
        </row>
        <row r="1838">
          <cell r="A1838" t="str">
            <v>510702</v>
          </cell>
          <cell r="B1838" t="str">
            <v>FIANZAS DE GARANTIA</v>
          </cell>
          <cell r="C1838">
            <v>-382316.28</v>
          </cell>
        </row>
        <row r="1839">
          <cell r="A1839" t="str">
            <v>5107020</v>
          </cell>
          <cell r="B1839" t="str">
            <v>GARANTIA</v>
          </cell>
          <cell r="C1839">
            <v>-382316.28</v>
          </cell>
        </row>
        <row r="1840">
          <cell r="A1840" t="str">
            <v>510702001</v>
          </cell>
          <cell r="B1840" t="str">
            <v>FIANZAS DIRECTAS</v>
          </cell>
          <cell r="C1840">
            <v>-382316.28</v>
          </cell>
        </row>
        <row r="1841">
          <cell r="A1841" t="str">
            <v>51070200101</v>
          </cell>
          <cell r="B1841" t="str">
            <v>INICIALES-FIANZAS DE GARANTIA</v>
          </cell>
          <cell r="C1841">
            <v>-382316.28</v>
          </cell>
        </row>
        <row r="1842">
          <cell r="A1842" t="str">
            <v>52</v>
          </cell>
          <cell r="B1842" t="str">
            <v>INGRESO POR DECREMENTO DE RESERVAS TECNICAS Y</v>
          </cell>
          <cell r="C1842">
            <v>-659073.89</v>
          </cell>
        </row>
        <row r="1843">
          <cell r="A1843" t="str">
            <v>5201</v>
          </cell>
          <cell r="B1843" t="str">
            <v>DE SEGUROS DE VIDA</v>
          </cell>
          <cell r="C1843">
            <v>-88856.99</v>
          </cell>
        </row>
        <row r="1844">
          <cell r="A1844" t="str">
            <v>520101</v>
          </cell>
          <cell r="B1844" t="str">
            <v>MATEMATICAS DE VIDA INDIVIDUAL DE LARGO PLAZO</v>
          </cell>
          <cell r="C1844">
            <v>-7447.61</v>
          </cell>
        </row>
        <row r="1845">
          <cell r="A1845" t="str">
            <v>5201010</v>
          </cell>
          <cell r="B1845" t="str">
            <v>MATEMATICAS DE VIDA INDIVIDUAL DE LARGO PLAZO</v>
          </cell>
          <cell r="C1845">
            <v>-7447.61</v>
          </cell>
        </row>
        <row r="1846">
          <cell r="A1846" t="str">
            <v>520101001</v>
          </cell>
          <cell r="B1846" t="str">
            <v>SEGUROS DIRECTOS</v>
          </cell>
          <cell r="C1846">
            <v>-7447.61</v>
          </cell>
        </row>
        <row r="1847">
          <cell r="A1847" t="str">
            <v>52010100103</v>
          </cell>
          <cell r="B1847" t="str">
            <v>FUNERARIO</v>
          </cell>
          <cell r="C1847">
            <v>-7447.61</v>
          </cell>
        </row>
        <row r="1848">
          <cell r="A1848" t="str">
            <v>520103</v>
          </cell>
          <cell r="B1848" t="str">
            <v>DE RIESGOS EN CURSO DE VIDA COLECTIVO</v>
          </cell>
          <cell r="C1848">
            <v>-77799.039999999994</v>
          </cell>
        </row>
        <row r="1849">
          <cell r="A1849" t="str">
            <v>5201030</v>
          </cell>
          <cell r="B1849" t="str">
            <v>DE RIESGOS EN CURSO DE VIDA COLECTIVO</v>
          </cell>
          <cell r="C1849">
            <v>-77799.039999999994</v>
          </cell>
        </row>
        <row r="1850">
          <cell r="A1850" t="str">
            <v>520103001</v>
          </cell>
          <cell r="B1850" t="str">
            <v>SEGUROS DIRECTOS-SVC</v>
          </cell>
          <cell r="C1850">
            <v>-77799.039999999994</v>
          </cell>
        </row>
        <row r="1851">
          <cell r="A1851" t="str">
            <v>52010300101</v>
          </cell>
          <cell r="B1851" t="str">
            <v>COLECTIVO</v>
          </cell>
          <cell r="C1851">
            <v>-31532.85</v>
          </cell>
        </row>
        <row r="1852">
          <cell r="A1852" t="str">
            <v>52010300102</v>
          </cell>
          <cell r="B1852" t="str">
            <v>DECRECIENTE</v>
          </cell>
          <cell r="C1852">
            <v>-2957.05</v>
          </cell>
        </row>
        <row r="1853">
          <cell r="A1853" t="str">
            <v>5201030010201</v>
          </cell>
          <cell r="B1853" t="str">
            <v>DEUDA</v>
          </cell>
          <cell r="C1853">
            <v>-2957.05</v>
          </cell>
        </row>
        <row r="1854">
          <cell r="A1854" t="str">
            <v>52010300103</v>
          </cell>
          <cell r="B1854" t="str">
            <v>BANCA SEGUROS</v>
          </cell>
          <cell r="C1854">
            <v>-43309.14</v>
          </cell>
        </row>
        <row r="1855">
          <cell r="A1855" t="str">
            <v>520109</v>
          </cell>
          <cell r="B1855" t="str">
            <v>AJUSTE DE RESERVAS ADICIONALES DE SEGURO DE VIDA</v>
          </cell>
          <cell r="C1855">
            <v>-3610.34</v>
          </cell>
        </row>
        <row r="1856">
          <cell r="A1856" t="str">
            <v>5201090</v>
          </cell>
          <cell r="B1856" t="str">
            <v>AJUSTE DE RESERVAS ADICIONALES DE SEGURO DE VIDA</v>
          </cell>
          <cell r="C1856">
            <v>-3610.34</v>
          </cell>
        </row>
        <row r="1857">
          <cell r="A1857" t="str">
            <v>520109001</v>
          </cell>
          <cell r="B1857" t="str">
            <v>SEGUROS DIRECTOS</v>
          </cell>
          <cell r="C1857">
            <v>-3610.34</v>
          </cell>
        </row>
        <row r="1858">
          <cell r="A1858" t="str">
            <v>52010900101</v>
          </cell>
          <cell r="B1858" t="str">
            <v>DE ACCIDENTES</v>
          </cell>
          <cell r="C1858">
            <v>-3437.12</v>
          </cell>
        </row>
        <row r="1859">
          <cell r="A1859" t="str">
            <v>52010900109</v>
          </cell>
          <cell r="B1859" t="str">
            <v>DIVERSAS</v>
          </cell>
          <cell r="C1859">
            <v>-173.22</v>
          </cell>
        </row>
        <row r="1860">
          <cell r="A1860" t="str">
            <v>5203</v>
          </cell>
          <cell r="B1860" t="str">
            <v>PARA RIESGOS EN CURSO DE ACCIDENTES Y ENFERMEDADES</v>
          </cell>
          <cell r="C1860">
            <v>-64444.71</v>
          </cell>
        </row>
        <row r="1861">
          <cell r="A1861" t="str">
            <v>520301</v>
          </cell>
          <cell r="B1861" t="str">
            <v>SALUD Y HOSPITALIZACION</v>
          </cell>
          <cell r="C1861">
            <v>-63655.83</v>
          </cell>
        </row>
        <row r="1862">
          <cell r="A1862" t="str">
            <v>5203010</v>
          </cell>
          <cell r="B1862" t="str">
            <v>SALUD Y HOSPITALIZACION</v>
          </cell>
          <cell r="C1862">
            <v>-63655.83</v>
          </cell>
        </row>
        <row r="1863">
          <cell r="A1863" t="str">
            <v>520301001</v>
          </cell>
          <cell r="B1863" t="str">
            <v>SEGUROS DIRECTOS-SMH</v>
          </cell>
          <cell r="C1863">
            <v>-63655.83</v>
          </cell>
        </row>
        <row r="1864">
          <cell r="A1864" t="str">
            <v>520302</v>
          </cell>
          <cell r="B1864" t="str">
            <v>ACCIDENTES PERSONALES</v>
          </cell>
          <cell r="C1864">
            <v>-788.88</v>
          </cell>
        </row>
        <row r="1865">
          <cell r="A1865" t="str">
            <v>5203020</v>
          </cell>
          <cell r="B1865" t="str">
            <v>ACCIDENTES PERSONALES</v>
          </cell>
          <cell r="C1865">
            <v>-788.88</v>
          </cell>
        </row>
        <row r="1866">
          <cell r="A1866" t="str">
            <v>520302001</v>
          </cell>
          <cell r="B1866" t="str">
            <v>SEGUROS DIRECTOS-SAP</v>
          </cell>
          <cell r="C1866">
            <v>-788.88</v>
          </cell>
        </row>
        <row r="1867">
          <cell r="A1867" t="str">
            <v>5204</v>
          </cell>
          <cell r="B1867" t="str">
            <v>DE RIESGOS EN CURSO DE INCENDIOS Y LINEAS ALIADAS</v>
          </cell>
          <cell r="C1867">
            <v>-27731.54</v>
          </cell>
        </row>
        <row r="1868">
          <cell r="A1868" t="str">
            <v>520401</v>
          </cell>
          <cell r="B1868" t="str">
            <v>INCENDIOS</v>
          </cell>
          <cell r="C1868">
            <v>-12937.09</v>
          </cell>
        </row>
        <row r="1869">
          <cell r="A1869" t="str">
            <v>5204010</v>
          </cell>
          <cell r="B1869" t="str">
            <v>INCENDIOS</v>
          </cell>
          <cell r="C1869">
            <v>-12937.09</v>
          </cell>
        </row>
        <row r="1870">
          <cell r="A1870" t="str">
            <v>520401001</v>
          </cell>
          <cell r="B1870" t="str">
            <v>SEGUROS DIRECTOS-SDI</v>
          </cell>
          <cell r="C1870">
            <v>-12937.09</v>
          </cell>
        </row>
        <row r="1871">
          <cell r="A1871" t="str">
            <v>520403</v>
          </cell>
          <cell r="B1871" t="str">
            <v>TERREMOTO</v>
          </cell>
          <cell r="C1871">
            <v>-14794.45</v>
          </cell>
        </row>
        <row r="1872">
          <cell r="A1872" t="str">
            <v>5204030</v>
          </cell>
          <cell r="B1872" t="str">
            <v>TERREMOTO</v>
          </cell>
          <cell r="C1872">
            <v>-14794.45</v>
          </cell>
        </row>
        <row r="1873">
          <cell r="A1873" t="str">
            <v>520403001</v>
          </cell>
          <cell r="B1873" t="str">
            <v>SEGUROS DIRECTOS-TERREMOTO</v>
          </cell>
          <cell r="C1873">
            <v>-14794.45</v>
          </cell>
        </row>
        <row r="1874">
          <cell r="A1874" t="str">
            <v>5205</v>
          </cell>
          <cell r="B1874" t="str">
            <v>DE RIESGOS EN CURSO DE AUTOMOTORES</v>
          </cell>
          <cell r="C1874">
            <v>-75645.460000000006</v>
          </cell>
        </row>
        <row r="1875">
          <cell r="A1875" t="str">
            <v>520501</v>
          </cell>
          <cell r="B1875" t="str">
            <v>AUTOMOTORES</v>
          </cell>
          <cell r="C1875">
            <v>-75645.460000000006</v>
          </cell>
        </row>
        <row r="1876">
          <cell r="A1876" t="str">
            <v>5205010</v>
          </cell>
          <cell r="B1876" t="str">
            <v>AUTOMOTORES</v>
          </cell>
          <cell r="C1876">
            <v>-75645.460000000006</v>
          </cell>
        </row>
        <row r="1877">
          <cell r="A1877" t="str">
            <v>520501001</v>
          </cell>
          <cell r="B1877" t="str">
            <v>SEGUROS DIRECTOS-SDA</v>
          </cell>
          <cell r="C1877">
            <v>-75645.460000000006</v>
          </cell>
        </row>
        <row r="1878">
          <cell r="A1878" t="str">
            <v>5206</v>
          </cell>
          <cell r="B1878" t="str">
            <v>DE RIESGOS EN CURSO-OTROS SEGUROS GENERALES</v>
          </cell>
          <cell r="C1878">
            <v>-45257.54</v>
          </cell>
        </row>
        <row r="1879">
          <cell r="A1879" t="str">
            <v>520602</v>
          </cell>
          <cell r="B1879" t="str">
            <v>TRANSPORTE MARITIMO</v>
          </cell>
          <cell r="C1879">
            <v>-69.680000000000007</v>
          </cell>
        </row>
        <row r="1880">
          <cell r="A1880" t="str">
            <v>5206020</v>
          </cell>
          <cell r="B1880" t="str">
            <v>TRANSPORTE MARITIMO</v>
          </cell>
          <cell r="C1880">
            <v>-69.680000000000007</v>
          </cell>
        </row>
        <row r="1881">
          <cell r="A1881" t="str">
            <v>520602001</v>
          </cell>
          <cell r="B1881" t="str">
            <v>SEGUROS DIRECTOS-STM</v>
          </cell>
          <cell r="C1881">
            <v>-69.680000000000007</v>
          </cell>
        </row>
        <row r="1882">
          <cell r="A1882" t="str">
            <v>520604</v>
          </cell>
          <cell r="B1882" t="str">
            <v>TRANSPORTE TERRESTRE</v>
          </cell>
          <cell r="C1882">
            <v>-8731.74</v>
          </cell>
        </row>
        <row r="1883">
          <cell r="A1883" t="str">
            <v>5206040</v>
          </cell>
          <cell r="B1883" t="str">
            <v>TRANSPORTE TERRESTRE</v>
          </cell>
          <cell r="C1883">
            <v>-8731.74</v>
          </cell>
        </row>
        <row r="1884">
          <cell r="A1884" t="str">
            <v>520604001</v>
          </cell>
          <cell r="B1884" t="str">
            <v>SEGUROS DIRECTOS</v>
          </cell>
          <cell r="C1884">
            <v>-8731.74</v>
          </cell>
        </row>
        <row r="1885">
          <cell r="A1885" t="str">
            <v>520605</v>
          </cell>
          <cell r="B1885" t="str">
            <v>MARITIMOS CASCO</v>
          </cell>
          <cell r="C1885">
            <v>-970.51</v>
          </cell>
        </row>
        <row r="1886">
          <cell r="A1886" t="str">
            <v>5206050</v>
          </cell>
          <cell r="B1886" t="str">
            <v>MARITIMOS CASCO</v>
          </cell>
          <cell r="C1886">
            <v>-970.51</v>
          </cell>
        </row>
        <row r="1887">
          <cell r="A1887" t="str">
            <v>520605001</v>
          </cell>
          <cell r="B1887" t="str">
            <v>SEGUROS DIRECTOS</v>
          </cell>
          <cell r="C1887">
            <v>-970.51</v>
          </cell>
        </row>
        <row r="1888">
          <cell r="A1888" t="str">
            <v>520607</v>
          </cell>
          <cell r="B1888" t="str">
            <v>ROBO Y HURTO</v>
          </cell>
          <cell r="C1888">
            <v>-87.59</v>
          </cell>
        </row>
        <row r="1889">
          <cell r="A1889" t="str">
            <v>5206070</v>
          </cell>
          <cell r="B1889" t="str">
            <v>ROBO Y HURTO</v>
          </cell>
          <cell r="C1889">
            <v>-87.59</v>
          </cell>
        </row>
        <row r="1890">
          <cell r="A1890" t="str">
            <v>520607001</v>
          </cell>
          <cell r="B1890" t="str">
            <v>SEGUROS DIRECTOS</v>
          </cell>
          <cell r="C1890">
            <v>-87.59</v>
          </cell>
        </row>
        <row r="1891">
          <cell r="A1891" t="str">
            <v>520608</v>
          </cell>
          <cell r="B1891" t="str">
            <v>FIDELIDAD</v>
          </cell>
          <cell r="C1891">
            <v>-3969.97</v>
          </cell>
        </row>
        <row r="1892">
          <cell r="A1892" t="str">
            <v>5206080</v>
          </cell>
          <cell r="B1892" t="str">
            <v>FIDELIDAD</v>
          </cell>
          <cell r="C1892">
            <v>-3969.97</v>
          </cell>
        </row>
        <row r="1893">
          <cell r="A1893" t="str">
            <v>520608001</v>
          </cell>
          <cell r="B1893" t="str">
            <v>SEGUROS DIRECTOS</v>
          </cell>
          <cell r="C1893">
            <v>-3969.97</v>
          </cell>
        </row>
        <row r="1894">
          <cell r="A1894" t="str">
            <v>520610</v>
          </cell>
          <cell r="B1894" t="str">
            <v>TODO RIESGO PARA CONTRATISTAS</v>
          </cell>
          <cell r="C1894">
            <v>-10757.84</v>
          </cell>
        </row>
        <row r="1895">
          <cell r="A1895" t="str">
            <v>5206100</v>
          </cell>
          <cell r="B1895" t="str">
            <v>TODO RIESGO PARA CONTRATISTA</v>
          </cell>
          <cell r="C1895">
            <v>-10757.84</v>
          </cell>
        </row>
        <row r="1896">
          <cell r="A1896" t="str">
            <v>520610001</v>
          </cell>
          <cell r="B1896" t="str">
            <v>SEGUROS DIRECTOS</v>
          </cell>
          <cell r="C1896">
            <v>-10757.84</v>
          </cell>
        </row>
        <row r="1897">
          <cell r="A1897" t="str">
            <v>520611</v>
          </cell>
          <cell r="B1897" t="str">
            <v>TODO RIESGO EQUIPO PARA CONTRATISTAS</v>
          </cell>
          <cell r="C1897">
            <v>-9182.1</v>
          </cell>
        </row>
        <row r="1898">
          <cell r="A1898" t="str">
            <v>5206110</v>
          </cell>
          <cell r="B1898" t="str">
            <v>TODO RIESGO EQUIPO PARA CONTRATISTAS</v>
          </cell>
          <cell r="C1898">
            <v>-9182.1</v>
          </cell>
        </row>
        <row r="1899">
          <cell r="A1899" t="str">
            <v>520611001</v>
          </cell>
          <cell r="B1899" t="str">
            <v>SEGUROS DIRECTOS</v>
          </cell>
          <cell r="C1899">
            <v>-9182.1</v>
          </cell>
        </row>
        <row r="1900">
          <cell r="A1900" t="str">
            <v>520612</v>
          </cell>
          <cell r="B1900" t="str">
            <v>ROTURA DE MAQUINARIA</v>
          </cell>
          <cell r="C1900">
            <v>-2141.0700000000002</v>
          </cell>
        </row>
        <row r="1901">
          <cell r="A1901" t="str">
            <v>5206120</v>
          </cell>
          <cell r="B1901" t="str">
            <v>ROTURA DE MAQUINARIA</v>
          </cell>
          <cell r="C1901">
            <v>-2141.0700000000002</v>
          </cell>
        </row>
        <row r="1902">
          <cell r="A1902" t="str">
            <v>520612001</v>
          </cell>
          <cell r="B1902" t="str">
            <v>SEGUROS DIRECTOS</v>
          </cell>
          <cell r="C1902">
            <v>-2141.0700000000002</v>
          </cell>
        </row>
        <row r="1903">
          <cell r="A1903" t="str">
            <v>520614</v>
          </cell>
          <cell r="B1903" t="str">
            <v>TODO RIESGO EQUIPO ELECTRONICO</v>
          </cell>
          <cell r="C1903">
            <v>-893.52</v>
          </cell>
        </row>
        <row r="1904">
          <cell r="A1904" t="str">
            <v>5206140</v>
          </cell>
          <cell r="B1904" t="str">
            <v>TODO RIESGO EQUIPO ELECTRONICO</v>
          </cell>
          <cell r="C1904">
            <v>-893.52</v>
          </cell>
        </row>
        <row r="1905">
          <cell r="A1905" t="str">
            <v>520614001</v>
          </cell>
          <cell r="B1905" t="str">
            <v>SEGUROS DIRECTOS</v>
          </cell>
          <cell r="C1905">
            <v>-893.52</v>
          </cell>
        </row>
        <row r="1906">
          <cell r="A1906" t="str">
            <v>520615</v>
          </cell>
          <cell r="B1906" t="str">
            <v>CALDEROS</v>
          </cell>
          <cell r="C1906">
            <v>-221.5</v>
          </cell>
        </row>
        <row r="1907">
          <cell r="A1907" t="str">
            <v>5206150</v>
          </cell>
          <cell r="B1907" t="str">
            <v>CALDEROS</v>
          </cell>
          <cell r="C1907">
            <v>-221.5</v>
          </cell>
        </row>
        <row r="1908">
          <cell r="A1908" t="str">
            <v>520615001</v>
          </cell>
          <cell r="B1908" t="str">
            <v>SEGUROS DIRECTOS</v>
          </cell>
          <cell r="C1908">
            <v>-221.5</v>
          </cell>
        </row>
        <row r="1909">
          <cell r="A1909" t="str">
            <v>520618</v>
          </cell>
          <cell r="B1909" t="str">
            <v>RESPONSABILIDAD CIVIL</v>
          </cell>
          <cell r="C1909">
            <v>-6216.34</v>
          </cell>
        </row>
        <row r="1910">
          <cell r="A1910" t="str">
            <v>5206180</v>
          </cell>
          <cell r="B1910" t="str">
            <v>RESPONSABILIDAD CIVIL</v>
          </cell>
          <cell r="C1910">
            <v>-6216.34</v>
          </cell>
        </row>
        <row r="1911">
          <cell r="A1911" t="str">
            <v>520618001</v>
          </cell>
          <cell r="B1911" t="str">
            <v>SEGUROS DIRECTOS-SRC</v>
          </cell>
          <cell r="C1911">
            <v>-6216.34</v>
          </cell>
        </row>
        <row r="1912">
          <cell r="A1912" t="str">
            <v>520625</v>
          </cell>
          <cell r="B1912" t="str">
            <v>MISCELANEOS</v>
          </cell>
          <cell r="C1912">
            <v>-2015.68</v>
          </cell>
        </row>
        <row r="1913">
          <cell r="A1913" t="str">
            <v>5206250</v>
          </cell>
          <cell r="B1913" t="str">
            <v>MISCELANEOS</v>
          </cell>
          <cell r="C1913">
            <v>-2015.68</v>
          </cell>
        </row>
        <row r="1914">
          <cell r="A1914" t="str">
            <v>520625001</v>
          </cell>
          <cell r="B1914" t="str">
            <v>SEGUROS DIRECTOS</v>
          </cell>
          <cell r="C1914">
            <v>-2015.68</v>
          </cell>
        </row>
        <row r="1915">
          <cell r="A1915" t="str">
            <v>52062500101</v>
          </cell>
          <cell r="B1915" t="str">
            <v>DINERO Y VALORES</v>
          </cell>
          <cell r="C1915">
            <v>-2015.68</v>
          </cell>
        </row>
        <row r="1916">
          <cell r="A1916" t="str">
            <v>5207</v>
          </cell>
          <cell r="B1916" t="str">
            <v>DE RIESGOS EN CURSO DE FIANZAS</v>
          </cell>
          <cell r="C1916">
            <v>-3444.11</v>
          </cell>
        </row>
        <row r="1917">
          <cell r="A1917" t="str">
            <v>520701</v>
          </cell>
          <cell r="B1917" t="str">
            <v>FIANZAS DE FIDELIDAD</v>
          </cell>
          <cell r="C1917">
            <v>-3444.11</v>
          </cell>
        </row>
        <row r="1918">
          <cell r="A1918" t="str">
            <v>5207010</v>
          </cell>
          <cell r="B1918" t="str">
            <v>FIDELIDAD</v>
          </cell>
          <cell r="C1918">
            <v>-3444.11</v>
          </cell>
        </row>
        <row r="1919">
          <cell r="A1919" t="str">
            <v>520701001</v>
          </cell>
          <cell r="B1919" t="str">
            <v>FIANZAS DIRECTAS</v>
          </cell>
          <cell r="C1919">
            <v>-3444.11</v>
          </cell>
        </row>
        <row r="1920">
          <cell r="A1920" t="str">
            <v>5209</v>
          </cell>
          <cell r="B1920" t="str">
            <v>RECLAMOS EN TRAMITE</v>
          </cell>
          <cell r="C1920">
            <v>-353693.54</v>
          </cell>
        </row>
        <row r="1921">
          <cell r="A1921" t="str">
            <v>520901</v>
          </cell>
          <cell r="B1921" t="str">
            <v>DE SEGUROS DE VIDA</v>
          </cell>
          <cell r="C1921">
            <v>-330399.03999999998</v>
          </cell>
        </row>
        <row r="1922">
          <cell r="A1922" t="str">
            <v>5209010</v>
          </cell>
          <cell r="B1922" t="str">
            <v>DE SEGUROS DE VIDA</v>
          </cell>
          <cell r="C1922">
            <v>-330399.03999999998</v>
          </cell>
        </row>
        <row r="1923">
          <cell r="A1923" t="str">
            <v>520901001</v>
          </cell>
          <cell r="B1923" t="str">
            <v>INDIVIDUAL</v>
          </cell>
          <cell r="C1923">
            <v>-77250</v>
          </cell>
        </row>
        <row r="1924">
          <cell r="A1924" t="str">
            <v>520901003</v>
          </cell>
          <cell r="B1924" t="str">
            <v>VIDA COLECTIVO</v>
          </cell>
          <cell r="C1924">
            <v>-253149.04</v>
          </cell>
        </row>
        <row r="1925">
          <cell r="A1925" t="str">
            <v>52090100301</v>
          </cell>
          <cell r="B1925" t="str">
            <v>COLECTIVO</v>
          </cell>
          <cell r="C1925">
            <v>-39485</v>
          </cell>
        </row>
        <row r="1926">
          <cell r="A1926" t="str">
            <v>52090100302</v>
          </cell>
          <cell r="B1926" t="str">
            <v>DECRECIENTE</v>
          </cell>
          <cell r="C1926">
            <v>-193247.37</v>
          </cell>
        </row>
        <row r="1927">
          <cell r="A1927" t="str">
            <v>5209010030201</v>
          </cell>
          <cell r="B1927" t="str">
            <v>DEUDA</v>
          </cell>
          <cell r="C1927">
            <v>-193247.37</v>
          </cell>
        </row>
        <row r="1928">
          <cell r="A1928" t="str">
            <v>52090100303</v>
          </cell>
          <cell r="B1928" t="str">
            <v>BANCA SEGUROS</v>
          </cell>
          <cell r="C1928">
            <v>-20416.669999999998</v>
          </cell>
        </row>
        <row r="1929">
          <cell r="A1929" t="str">
            <v>520903</v>
          </cell>
          <cell r="B1929" t="str">
            <v>DE SEGUROS DE ACCIDENTES Y ENFERMEDAD</v>
          </cell>
          <cell r="C1929">
            <v>-6632.19</v>
          </cell>
        </row>
        <row r="1930">
          <cell r="A1930" t="str">
            <v>5209030</v>
          </cell>
          <cell r="B1930" t="str">
            <v>DE SEGUROS DE ACCIDENTES Y ENFERMEDAD</v>
          </cell>
          <cell r="C1930">
            <v>-6632.19</v>
          </cell>
        </row>
        <row r="1931">
          <cell r="A1931" t="str">
            <v>520903001</v>
          </cell>
          <cell r="B1931" t="str">
            <v>SALUD Y HOSPITALIZACION</v>
          </cell>
          <cell r="C1931">
            <v>-6424.77</v>
          </cell>
        </row>
        <row r="1932">
          <cell r="A1932" t="str">
            <v>520903002</v>
          </cell>
          <cell r="B1932" t="str">
            <v>ACCIDENTES PERSONALES</v>
          </cell>
          <cell r="C1932">
            <v>-207.42</v>
          </cell>
        </row>
        <row r="1933">
          <cell r="A1933" t="str">
            <v>520906</v>
          </cell>
          <cell r="B1933" t="str">
            <v>DE OTROS SEGUROS GENERALES</v>
          </cell>
          <cell r="C1933">
            <v>-16662.310000000001</v>
          </cell>
        </row>
        <row r="1934">
          <cell r="A1934" t="str">
            <v>5209060</v>
          </cell>
          <cell r="B1934" t="str">
            <v>DE OTROS SEGUROS GENERALES</v>
          </cell>
          <cell r="C1934">
            <v>-16662.310000000001</v>
          </cell>
        </row>
        <row r="1935">
          <cell r="A1935" t="str">
            <v>520906002</v>
          </cell>
          <cell r="B1935" t="str">
            <v>TRANSPORTE MARITIMO</v>
          </cell>
          <cell r="C1935">
            <v>-1723.46</v>
          </cell>
        </row>
        <row r="1936">
          <cell r="A1936" t="str">
            <v>520906007</v>
          </cell>
          <cell r="B1936" t="str">
            <v>ROBO Y HURTO</v>
          </cell>
          <cell r="C1936">
            <v>-2003.4</v>
          </cell>
        </row>
        <row r="1937">
          <cell r="A1937" t="str">
            <v>520906010</v>
          </cell>
          <cell r="B1937" t="str">
            <v>TODO RIESGO PARA CONTRATISTA</v>
          </cell>
          <cell r="C1937">
            <v>-11865.84</v>
          </cell>
        </row>
        <row r="1938">
          <cell r="A1938" t="str">
            <v>520906014</v>
          </cell>
          <cell r="B1938" t="str">
            <v>TODO RIESGO EQUIPO ELECTRONICO</v>
          </cell>
          <cell r="C1938">
            <v>-1069.6099999999999</v>
          </cell>
        </row>
        <row r="1939">
          <cell r="A1939" t="str">
            <v>54</v>
          </cell>
          <cell r="B1939" t="str">
            <v>SINIESTROS Y GASTOS RECUPERADOS POR REASEGUROS Y R</v>
          </cell>
          <cell r="C1939">
            <v>-153488.34</v>
          </cell>
        </row>
        <row r="1940">
          <cell r="A1940" t="str">
            <v>5401</v>
          </cell>
          <cell r="B1940" t="str">
            <v>DE SEGUROS DE VIDA</v>
          </cell>
          <cell r="C1940">
            <v>-137713.44</v>
          </cell>
        </row>
        <row r="1941">
          <cell r="A1941" t="str">
            <v>540103</v>
          </cell>
          <cell r="B1941" t="str">
            <v>COLECTIVO</v>
          </cell>
          <cell r="C1941">
            <v>-137713.44</v>
          </cell>
        </row>
        <row r="1942">
          <cell r="A1942" t="str">
            <v>5401030</v>
          </cell>
          <cell r="B1942" t="str">
            <v>COLECTIVO</v>
          </cell>
          <cell r="C1942">
            <v>-137713.44</v>
          </cell>
        </row>
        <row r="1943">
          <cell r="A1943" t="str">
            <v>540103004</v>
          </cell>
          <cell r="B1943" t="str">
            <v>REASEGURO CEDIDO</v>
          </cell>
          <cell r="C1943">
            <v>-137713.44</v>
          </cell>
        </row>
        <row r="1944">
          <cell r="A1944" t="str">
            <v>54010300401</v>
          </cell>
          <cell r="B1944" t="str">
            <v>SINIESTROS RECUPERADOS</v>
          </cell>
          <cell r="C1944">
            <v>-137713.44</v>
          </cell>
        </row>
        <row r="1945">
          <cell r="A1945" t="str">
            <v>5401030040102</v>
          </cell>
          <cell r="B1945" t="str">
            <v>DECRECIENTE</v>
          </cell>
          <cell r="C1945">
            <v>-137713.44</v>
          </cell>
        </row>
        <row r="1946">
          <cell r="A1946" t="str">
            <v>540103004010203</v>
          </cell>
          <cell r="B1946" t="str">
            <v>RESTO DEL MUNDO</v>
          </cell>
          <cell r="C1946">
            <v>-137713.44</v>
          </cell>
        </row>
        <row r="1947">
          <cell r="A1947" t="str">
            <v>5403</v>
          </cell>
          <cell r="B1947" t="str">
            <v>DE SEGUROS DE ACCIDENTES Y ENFERMEDADES</v>
          </cell>
          <cell r="C1947">
            <v>-2309.19</v>
          </cell>
        </row>
        <row r="1948">
          <cell r="A1948" t="str">
            <v>540301</v>
          </cell>
          <cell r="B1948" t="str">
            <v>SALUD Y HOSPITALIZACION</v>
          </cell>
          <cell r="C1948">
            <v>-2309.19</v>
          </cell>
        </row>
        <row r="1949">
          <cell r="A1949" t="str">
            <v>5403010</v>
          </cell>
          <cell r="B1949" t="str">
            <v>SALUD Y HOSPITALIZACION</v>
          </cell>
          <cell r="C1949">
            <v>-2309.19</v>
          </cell>
        </row>
        <row r="1950">
          <cell r="A1950" t="str">
            <v>540301004</v>
          </cell>
          <cell r="B1950" t="str">
            <v>REASEGURO CEDIDO</v>
          </cell>
          <cell r="C1950">
            <v>-2309.19</v>
          </cell>
        </row>
        <row r="1951">
          <cell r="A1951" t="str">
            <v>54030100401</v>
          </cell>
          <cell r="B1951" t="str">
            <v>SINIESTROS RECUPERADOS</v>
          </cell>
          <cell r="C1951">
            <v>-2309.19</v>
          </cell>
        </row>
        <row r="1952">
          <cell r="A1952" t="str">
            <v>5403010040103</v>
          </cell>
          <cell r="B1952" t="str">
            <v>RESTO DEL MUNDO</v>
          </cell>
          <cell r="C1952">
            <v>-2309.19</v>
          </cell>
        </row>
        <row r="1953">
          <cell r="A1953" t="str">
            <v>5404</v>
          </cell>
          <cell r="B1953" t="str">
            <v>DE SEGUROS DE INCENDIOS Y LINEAS ALIADAS</v>
          </cell>
          <cell r="C1953">
            <v>-65.900000000000006</v>
          </cell>
        </row>
        <row r="1954">
          <cell r="A1954" t="str">
            <v>540401</v>
          </cell>
          <cell r="B1954" t="str">
            <v>INCENDIOS</v>
          </cell>
          <cell r="C1954">
            <v>-65.900000000000006</v>
          </cell>
        </row>
        <row r="1955">
          <cell r="A1955" t="str">
            <v>5404010</v>
          </cell>
          <cell r="B1955" t="str">
            <v>INCENDIOS</v>
          </cell>
          <cell r="C1955">
            <v>-65.900000000000006</v>
          </cell>
        </row>
        <row r="1956">
          <cell r="A1956" t="str">
            <v>540401004</v>
          </cell>
          <cell r="B1956" t="str">
            <v>REASEGURO CEDIDO</v>
          </cell>
          <cell r="C1956">
            <v>-65.900000000000006</v>
          </cell>
        </row>
        <row r="1957">
          <cell r="A1957" t="str">
            <v>54040100402</v>
          </cell>
          <cell r="B1957" t="str">
            <v>GASTOS DE AJUSTE SINIESTRO RECUPERADOS</v>
          </cell>
          <cell r="C1957">
            <v>-65.900000000000006</v>
          </cell>
        </row>
        <row r="1958">
          <cell r="A1958" t="str">
            <v>5404010040201</v>
          </cell>
          <cell r="B1958" t="str">
            <v>NACIONALES</v>
          </cell>
          <cell r="C1958">
            <v>-65.900000000000006</v>
          </cell>
        </row>
        <row r="1959">
          <cell r="A1959" t="str">
            <v>5406</v>
          </cell>
          <cell r="B1959" t="str">
            <v>DE OTROS SEGUROS GENERALES</v>
          </cell>
          <cell r="C1959">
            <v>-13399.81</v>
          </cell>
        </row>
        <row r="1960">
          <cell r="A1960" t="str">
            <v>540602</v>
          </cell>
          <cell r="B1960" t="str">
            <v>TRANSPORTE MARITIMO</v>
          </cell>
          <cell r="C1960">
            <v>-5389.25</v>
          </cell>
        </row>
        <row r="1961">
          <cell r="A1961" t="str">
            <v>5406020</v>
          </cell>
          <cell r="B1961" t="str">
            <v>TRANSPORTE MARITIMO</v>
          </cell>
          <cell r="C1961">
            <v>-5389.25</v>
          </cell>
        </row>
        <row r="1962">
          <cell r="A1962" t="str">
            <v>540602004</v>
          </cell>
          <cell r="B1962" t="str">
            <v>REASEGURO CEDIDO</v>
          </cell>
          <cell r="C1962">
            <v>-5389.25</v>
          </cell>
        </row>
        <row r="1963">
          <cell r="A1963" t="str">
            <v>54060200401</v>
          </cell>
          <cell r="B1963" t="str">
            <v>SINIESTROS RECUPERADOS</v>
          </cell>
          <cell r="C1963">
            <v>-5288</v>
          </cell>
        </row>
        <row r="1964">
          <cell r="A1964" t="str">
            <v>5406020040103</v>
          </cell>
          <cell r="B1964" t="str">
            <v>RESTO DEL MUNDO</v>
          </cell>
          <cell r="C1964">
            <v>-5288</v>
          </cell>
        </row>
        <row r="1965">
          <cell r="A1965" t="str">
            <v>54060200402</v>
          </cell>
          <cell r="B1965" t="str">
            <v>GASTOS DE AJUSTE SINIESTRO RECUPERADOS</v>
          </cell>
          <cell r="C1965">
            <v>-101.25</v>
          </cell>
        </row>
        <row r="1966">
          <cell r="A1966" t="str">
            <v>5406020040203</v>
          </cell>
          <cell r="B1966" t="str">
            <v>RESTO DEL MUNDO</v>
          </cell>
          <cell r="C1966">
            <v>-101.25</v>
          </cell>
        </row>
        <row r="1967">
          <cell r="A1967" t="str">
            <v>540604</v>
          </cell>
          <cell r="B1967" t="str">
            <v>TRANSPORTE TERRESTRE</v>
          </cell>
          <cell r="C1967">
            <v>-4817.2</v>
          </cell>
        </row>
        <row r="1968">
          <cell r="A1968" t="str">
            <v>5406040</v>
          </cell>
          <cell r="B1968" t="str">
            <v>TRANSPORTE TERRESTRE</v>
          </cell>
          <cell r="C1968">
            <v>-4817.2</v>
          </cell>
        </row>
        <row r="1969">
          <cell r="A1969" t="str">
            <v>540604004</v>
          </cell>
          <cell r="B1969" t="str">
            <v>REASEGURO CEDIDO</v>
          </cell>
          <cell r="C1969">
            <v>-4817.2</v>
          </cell>
        </row>
        <row r="1970">
          <cell r="A1970" t="str">
            <v>54060400401</v>
          </cell>
          <cell r="B1970" t="str">
            <v>SINIESTROS RECUPERADOS</v>
          </cell>
          <cell r="C1970">
            <v>-4762.5200000000004</v>
          </cell>
        </row>
        <row r="1971">
          <cell r="A1971" t="str">
            <v>5406040040103</v>
          </cell>
          <cell r="B1971" t="str">
            <v>RESTO DEL MUNDO</v>
          </cell>
          <cell r="C1971">
            <v>-4762.5200000000004</v>
          </cell>
        </row>
        <row r="1972">
          <cell r="A1972" t="str">
            <v>54060400402</v>
          </cell>
          <cell r="B1972" t="str">
            <v>GASTOS DE AJUSTE SINIESTRO RECUPERADOS</v>
          </cell>
          <cell r="C1972">
            <v>-54.68</v>
          </cell>
        </row>
        <row r="1973">
          <cell r="A1973" t="str">
            <v>5406040040203</v>
          </cell>
          <cell r="B1973" t="str">
            <v>RESTO DEL MUNDO</v>
          </cell>
          <cell r="C1973">
            <v>-54.68</v>
          </cell>
        </row>
        <row r="1974">
          <cell r="A1974" t="str">
            <v>540610</v>
          </cell>
          <cell r="B1974" t="str">
            <v>TODO RIESGO PARA CONTRATISTAS</v>
          </cell>
          <cell r="C1974">
            <v>-3193.36</v>
          </cell>
        </row>
        <row r="1975">
          <cell r="A1975" t="str">
            <v>5406100</v>
          </cell>
          <cell r="B1975" t="str">
            <v>TODO RIESGO PARA CONTRATISTAS</v>
          </cell>
          <cell r="C1975">
            <v>-3193.36</v>
          </cell>
        </row>
        <row r="1976">
          <cell r="A1976" t="str">
            <v>540610004</v>
          </cell>
          <cell r="B1976" t="str">
            <v>REASEGURO CEDIDO</v>
          </cell>
          <cell r="C1976">
            <v>-3193.36</v>
          </cell>
        </row>
        <row r="1977">
          <cell r="A1977" t="str">
            <v>54061000401</v>
          </cell>
          <cell r="B1977" t="str">
            <v>SINIESTROS RECUPERADOS</v>
          </cell>
          <cell r="C1977">
            <v>-3193.36</v>
          </cell>
        </row>
        <row r="1978">
          <cell r="A1978" t="str">
            <v>5406100040101</v>
          </cell>
          <cell r="B1978" t="str">
            <v>NACIONALES</v>
          </cell>
          <cell r="C1978">
            <v>-3193.36</v>
          </cell>
        </row>
        <row r="1979">
          <cell r="A1979" t="str">
            <v>55</v>
          </cell>
          <cell r="B1979" t="str">
            <v>REEMBOLSOS DE GASTOS POR CESIONES DE SEGUROS Y FIA</v>
          </cell>
          <cell r="C1979">
            <v>-196482.9</v>
          </cell>
        </row>
        <row r="1980">
          <cell r="A1980" t="str">
            <v>5501</v>
          </cell>
          <cell r="B1980" t="str">
            <v>DE SEGUROS DE VIDA</v>
          </cell>
          <cell r="C1980">
            <v>-42438.63</v>
          </cell>
        </row>
        <row r="1981">
          <cell r="A1981" t="str">
            <v>550103</v>
          </cell>
          <cell r="B1981" t="str">
            <v>COLECTIVO</v>
          </cell>
          <cell r="C1981">
            <v>-42438.63</v>
          </cell>
        </row>
        <row r="1982">
          <cell r="A1982" t="str">
            <v>5501030</v>
          </cell>
          <cell r="B1982" t="str">
            <v>COLECTIVO</v>
          </cell>
          <cell r="C1982">
            <v>-42438.63</v>
          </cell>
        </row>
        <row r="1983">
          <cell r="A1983" t="str">
            <v>550103004</v>
          </cell>
          <cell r="B1983" t="str">
            <v>REASEGURO CEDIDO</v>
          </cell>
          <cell r="C1983">
            <v>-42438.63</v>
          </cell>
        </row>
        <row r="1984">
          <cell r="A1984" t="str">
            <v>55010300401</v>
          </cell>
          <cell r="B1984" t="str">
            <v>COLECTIVO</v>
          </cell>
          <cell r="C1984">
            <v>-4274.32</v>
          </cell>
        </row>
        <row r="1985">
          <cell r="A1985" t="str">
            <v>5501030040103</v>
          </cell>
          <cell r="B1985" t="str">
            <v>RESTO DEL MUNDO</v>
          </cell>
          <cell r="C1985">
            <v>-4274.32</v>
          </cell>
        </row>
        <row r="1986">
          <cell r="A1986" t="str">
            <v>55010300402</v>
          </cell>
          <cell r="B1986" t="str">
            <v>DECRECIENTE</v>
          </cell>
          <cell r="C1986">
            <v>-38164.31</v>
          </cell>
        </row>
        <row r="1987">
          <cell r="A1987" t="str">
            <v>5501030040203</v>
          </cell>
          <cell r="B1987" t="str">
            <v>RESTO DEL MUNDO</v>
          </cell>
          <cell r="C1987">
            <v>-38164.31</v>
          </cell>
        </row>
        <row r="1988">
          <cell r="A1988" t="str">
            <v>5504</v>
          </cell>
          <cell r="B1988" t="str">
            <v>DE SEGUROS DE INCENDIOS Y LINEAS ALIADAS</v>
          </cell>
          <cell r="C1988">
            <v>-5041.46</v>
          </cell>
        </row>
        <row r="1989">
          <cell r="A1989" t="str">
            <v>550401</v>
          </cell>
          <cell r="B1989" t="str">
            <v>INCENDIOS</v>
          </cell>
          <cell r="C1989">
            <v>-2520.73</v>
          </cell>
        </row>
        <row r="1990">
          <cell r="A1990" t="str">
            <v>5504010</v>
          </cell>
          <cell r="B1990" t="str">
            <v>INCENDIOS</v>
          </cell>
          <cell r="C1990">
            <v>-2520.73</v>
          </cell>
        </row>
        <row r="1991">
          <cell r="A1991" t="str">
            <v>550401004</v>
          </cell>
          <cell r="B1991" t="str">
            <v>REASEGURO CEDIDO</v>
          </cell>
          <cell r="C1991">
            <v>-2520.73</v>
          </cell>
        </row>
        <row r="1992">
          <cell r="A1992" t="str">
            <v>55040100401</v>
          </cell>
          <cell r="B1992" t="str">
            <v>NACIONAL</v>
          </cell>
          <cell r="C1992">
            <v>-1243.24</v>
          </cell>
        </row>
        <row r="1993">
          <cell r="A1993" t="str">
            <v>55040100403</v>
          </cell>
          <cell r="B1993" t="str">
            <v>RESTO DEL MUNDO</v>
          </cell>
          <cell r="C1993">
            <v>-1277.49</v>
          </cell>
        </row>
        <row r="1994">
          <cell r="A1994" t="str">
            <v>550403</v>
          </cell>
          <cell r="B1994" t="str">
            <v>TERREMOTO</v>
          </cell>
          <cell r="C1994">
            <v>-2520.73</v>
          </cell>
        </row>
        <row r="1995">
          <cell r="A1995" t="str">
            <v>5504030</v>
          </cell>
          <cell r="B1995" t="str">
            <v>TERREMOTO</v>
          </cell>
          <cell r="C1995">
            <v>-2520.73</v>
          </cell>
        </row>
        <row r="1996">
          <cell r="A1996" t="str">
            <v>550403004</v>
          </cell>
          <cell r="B1996" t="str">
            <v>RESEGURO CEDIDO</v>
          </cell>
          <cell r="C1996">
            <v>-2520.73</v>
          </cell>
        </row>
        <row r="1997">
          <cell r="A1997" t="str">
            <v>55040300401</v>
          </cell>
          <cell r="B1997" t="str">
            <v>NACIONAL</v>
          </cell>
          <cell r="C1997">
            <v>-1243.24</v>
          </cell>
        </row>
        <row r="1998">
          <cell r="A1998" t="str">
            <v>55040300403</v>
          </cell>
          <cell r="B1998" t="str">
            <v>RESTO DEL MUNDO</v>
          </cell>
          <cell r="C1998">
            <v>-1277.49</v>
          </cell>
        </row>
        <row r="1999">
          <cell r="A1999" t="str">
            <v>5505</v>
          </cell>
          <cell r="B1999" t="str">
            <v>DE SEGUROS DE AUTOMOTORES</v>
          </cell>
          <cell r="C1999">
            <v>-287.99</v>
          </cell>
        </row>
        <row r="2000">
          <cell r="A2000" t="str">
            <v>550501</v>
          </cell>
          <cell r="B2000" t="str">
            <v>AUTOMOTORES</v>
          </cell>
          <cell r="C2000">
            <v>-287.99</v>
          </cell>
        </row>
        <row r="2001">
          <cell r="A2001" t="str">
            <v>5505010</v>
          </cell>
          <cell r="B2001" t="str">
            <v>AUTOMOTORES</v>
          </cell>
          <cell r="C2001">
            <v>-287.99</v>
          </cell>
        </row>
        <row r="2002">
          <cell r="A2002" t="str">
            <v>550501004</v>
          </cell>
          <cell r="B2002" t="str">
            <v>REASEGURO CEDIDO</v>
          </cell>
          <cell r="C2002">
            <v>-287.99</v>
          </cell>
        </row>
        <row r="2003">
          <cell r="A2003" t="str">
            <v>55050100401</v>
          </cell>
          <cell r="B2003" t="str">
            <v>NACIONAL</v>
          </cell>
          <cell r="C2003">
            <v>-287.99</v>
          </cell>
        </row>
        <row r="2004">
          <cell r="A2004" t="str">
            <v>5506</v>
          </cell>
          <cell r="B2004" t="str">
            <v>DE OTROS SEGUROS GENERALES</v>
          </cell>
          <cell r="C2004">
            <v>-18096.580000000002</v>
          </cell>
        </row>
        <row r="2005">
          <cell r="A2005" t="str">
            <v>550602</v>
          </cell>
          <cell r="B2005" t="str">
            <v>TRANSPORTE MARITIMO</v>
          </cell>
          <cell r="C2005">
            <v>-12313.38</v>
          </cell>
        </row>
        <row r="2006">
          <cell r="A2006" t="str">
            <v>5506020</v>
          </cell>
          <cell r="B2006" t="str">
            <v>TRANSPORTE MARITIMO</v>
          </cell>
          <cell r="C2006">
            <v>-12313.38</v>
          </cell>
        </row>
        <row r="2007">
          <cell r="A2007" t="str">
            <v>550602004</v>
          </cell>
          <cell r="B2007" t="str">
            <v>REASEGURO CEDIDO</v>
          </cell>
          <cell r="C2007">
            <v>-12313.38</v>
          </cell>
        </row>
        <row r="2008">
          <cell r="A2008" t="str">
            <v>55060200401</v>
          </cell>
          <cell r="B2008" t="str">
            <v>NACIONAL</v>
          </cell>
          <cell r="C2008">
            <v>-28.79</v>
          </cell>
        </row>
        <row r="2009">
          <cell r="A2009" t="str">
            <v>55060200403</v>
          </cell>
          <cell r="B2009" t="str">
            <v>RESTO DEL MUNDO</v>
          </cell>
          <cell r="C2009">
            <v>-12284.59</v>
          </cell>
        </row>
        <row r="2010">
          <cell r="A2010" t="str">
            <v>550604</v>
          </cell>
          <cell r="B2010" t="str">
            <v>TRANSPORTE TERRESTRE</v>
          </cell>
          <cell r="C2010">
            <v>-4289.57</v>
          </cell>
        </row>
        <row r="2011">
          <cell r="A2011" t="str">
            <v>5506040</v>
          </cell>
          <cell r="B2011" t="str">
            <v>TRANSPORTE TERRESTRE</v>
          </cell>
          <cell r="C2011">
            <v>-4289.57</v>
          </cell>
        </row>
        <row r="2012">
          <cell r="A2012" t="str">
            <v>550604004</v>
          </cell>
          <cell r="B2012" t="str">
            <v>REASEGURO CEDIDO</v>
          </cell>
          <cell r="C2012">
            <v>-4289.57</v>
          </cell>
        </row>
        <row r="2013">
          <cell r="A2013" t="str">
            <v>55060400403</v>
          </cell>
          <cell r="B2013" t="str">
            <v>RESTO DEL MUNDO</v>
          </cell>
          <cell r="C2013">
            <v>-4289.57</v>
          </cell>
        </row>
        <row r="2014">
          <cell r="A2014" t="str">
            <v>550614</v>
          </cell>
          <cell r="B2014" t="str">
            <v>TODO RIESGO EQUIPO ELECTRONICO</v>
          </cell>
          <cell r="C2014">
            <v>-1493.63</v>
          </cell>
        </row>
        <row r="2015">
          <cell r="A2015" t="str">
            <v>5506140</v>
          </cell>
          <cell r="B2015" t="str">
            <v>TODO RIESGO EQUIPO ELECTRONICO</v>
          </cell>
          <cell r="C2015">
            <v>-1493.63</v>
          </cell>
        </row>
        <row r="2016">
          <cell r="A2016" t="str">
            <v>550614004</v>
          </cell>
          <cell r="B2016" t="str">
            <v>REASEGURO CEDIDO</v>
          </cell>
          <cell r="C2016">
            <v>-1493.63</v>
          </cell>
        </row>
        <row r="2017">
          <cell r="A2017" t="str">
            <v>55061400401</v>
          </cell>
          <cell r="B2017" t="str">
            <v>NACIONAL</v>
          </cell>
          <cell r="C2017">
            <v>-272.5</v>
          </cell>
        </row>
        <row r="2018">
          <cell r="A2018" t="str">
            <v>55061400403</v>
          </cell>
          <cell r="B2018" t="str">
            <v>RESTO DEL MUNDO</v>
          </cell>
          <cell r="C2018">
            <v>-1221.1300000000001</v>
          </cell>
        </row>
        <row r="2019">
          <cell r="A2019" t="str">
            <v>5507</v>
          </cell>
          <cell r="B2019" t="str">
            <v>DE FIANZAS</v>
          </cell>
          <cell r="C2019">
            <v>-130618.24000000001</v>
          </cell>
        </row>
        <row r="2020">
          <cell r="A2020" t="str">
            <v>550701</v>
          </cell>
          <cell r="B2020" t="str">
            <v>FIANZAS DE FIDELIDAD</v>
          </cell>
          <cell r="C2020">
            <v>-58052.56</v>
          </cell>
        </row>
        <row r="2021">
          <cell r="A2021" t="str">
            <v>5507010</v>
          </cell>
          <cell r="B2021" t="str">
            <v>FIDELIDAD</v>
          </cell>
          <cell r="C2021">
            <v>-58052.56</v>
          </cell>
        </row>
        <row r="2022">
          <cell r="A2022" t="str">
            <v>550701004</v>
          </cell>
          <cell r="B2022" t="str">
            <v>REAFIANZAMIENTO CEDIDO</v>
          </cell>
          <cell r="C2022">
            <v>-58052.56</v>
          </cell>
        </row>
        <row r="2023">
          <cell r="A2023" t="str">
            <v>55070100403</v>
          </cell>
          <cell r="B2023" t="str">
            <v>RESTO DEL MUNDO</v>
          </cell>
          <cell r="C2023">
            <v>-58052.56</v>
          </cell>
        </row>
        <row r="2024">
          <cell r="A2024" t="str">
            <v>550702</v>
          </cell>
          <cell r="B2024" t="str">
            <v>FIANZAS DE GARANTIA</v>
          </cell>
          <cell r="C2024">
            <v>-72565.679999999993</v>
          </cell>
        </row>
        <row r="2025">
          <cell r="A2025" t="str">
            <v>5507020</v>
          </cell>
          <cell r="B2025" t="str">
            <v>GARANTIA</v>
          </cell>
          <cell r="C2025">
            <v>-72565.679999999993</v>
          </cell>
        </row>
        <row r="2026">
          <cell r="A2026" t="str">
            <v>550702004</v>
          </cell>
          <cell r="B2026" t="str">
            <v>REAFIANZAMIENTO CEDIDO</v>
          </cell>
          <cell r="C2026">
            <v>-72565.679999999993</v>
          </cell>
        </row>
        <row r="2027">
          <cell r="A2027" t="str">
            <v>55070200403</v>
          </cell>
          <cell r="B2027" t="str">
            <v>RESTO DEL MUNDO</v>
          </cell>
          <cell r="C2027">
            <v>-72565.679999999993</v>
          </cell>
        </row>
        <row r="2028">
          <cell r="A2028" t="str">
            <v>56</v>
          </cell>
          <cell r="B2028" t="str">
            <v>SALVAMENTOS Y RECUPERACIONES</v>
          </cell>
          <cell r="C2028">
            <v>-10936.1</v>
          </cell>
        </row>
        <row r="2029">
          <cell r="A2029" t="str">
            <v>5605</v>
          </cell>
          <cell r="B2029" t="str">
            <v>DE SEGUROS DE AUTOMOTORES</v>
          </cell>
          <cell r="C2029">
            <v>-10936.1</v>
          </cell>
        </row>
        <row r="2030">
          <cell r="A2030" t="str">
            <v>560501</v>
          </cell>
          <cell r="B2030" t="str">
            <v>AUTOMOTORES</v>
          </cell>
          <cell r="C2030">
            <v>-10936.1</v>
          </cell>
        </row>
        <row r="2031">
          <cell r="A2031" t="str">
            <v>5605010</v>
          </cell>
          <cell r="B2031" t="str">
            <v>AUTOMOTORES</v>
          </cell>
          <cell r="C2031">
            <v>-10936.1</v>
          </cell>
        </row>
        <row r="2032">
          <cell r="A2032" t="str">
            <v>560501001</v>
          </cell>
          <cell r="B2032" t="str">
            <v>SEGURO DIRECTO</v>
          </cell>
          <cell r="C2032">
            <v>-10936.1</v>
          </cell>
        </row>
        <row r="2033">
          <cell r="A2033" t="str">
            <v>57</v>
          </cell>
          <cell r="B2033" t="str">
            <v>INGRESOS FINANCIEROS Y DE INVERSION</v>
          </cell>
          <cell r="C2033">
            <v>-469167.23</v>
          </cell>
        </row>
        <row r="2034">
          <cell r="A2034" t="str">
            <v>5701</v>
          </cell>
          <cell r="B2034" t="str">
            <v>DEPOSITOS</v>
          </cell>
          <cell r="C2034">
            <v>-139118.6</v>
          </cell>
        </row>
        <row r="2035">
          <cell r="A2035" t="str">
            <v>570101</v>
          </cell>
          <cell r="B2035" t="str">
            <v>INGRESOS POR DEPOSITOS EN BANCOS</v>
          </cell>
          <cell r="C2035">
            <v>-139118.6</v>
          </cell>
        </row>
        <row r="2036">
          <cell r="A2036" t="str">
            <v>5701010</v>
          </cell>
          <cell r="B2036" t="str">
            <v>INGRESOS POR DEPOSITOS EN BANCOS</v>
          </cell>
          <cell r="C2036">
            <v>-139118.6</v>
          </cell>
        </row>
        <row r="2037">
          <cell r="A2037" t="str">
            <v>570101001</v>
          </cell>
          <cell r="B2037" t="str">
            <v>INTERESES</v>
          </cell>
          <cell r="C2037">
            <v>-137735.34</v>
          </cell>
        </row>
        <row r="2038">
          <cell r="A2038" t="str">
            <v>57010100101</v>
          </cell>
          <cell r="B2038" t="str">
            <v>CUENTAS DE AHORRO</v>
          </cell>
          <cell r="C2038">
            <v>-1244.5</v>
          </cell>
        </row>
        <row r="2039">
          <cell r="A2039" t="str">
            <v>57010100102</v>
          </cell>
          <cell r="B2039" t="str">
            <v>DEPOSITOS A PLAZOS</v>
          </cell>
          <cell r="C2039">
            <v>-136490.84</v>
          </cell>
        </row>
        <row r="2040">
          <cell r="A2040" t="str">
            <v>570101002</v>
          </cell>
          <cell r="B2040" t="str">
            <v>OTROS</v>
          </cell>
          <cell r="C2040">
            <v>-1383.26</v>
          </cell>
        </row>
        <row r="2041">
          <cell r="A2041" t="str">
            <v>57010100201</v>
          </cell>
          <cell r="B2041" t="str">
            <v>RENDIMIENTOS SOBRE REPORTOS EN TITULOS GRAVADOS CO</v>
          </cell>
          <cell r="C2041">
            <v>-1383.26</v>
          </cell>
        </row>
        <row r="2042">
          <cell r="A2042" t="str">
            <v>5702</v>
          </cell>
          <cell r="B2042" t="str">
            <v>POR INVERSIONES EN VALORES</v>
          </cell>
          <cell r="C2042">
            <v>-297204.45</v>
          </cell>
        </row>
        <row r="2043">
          <cell r="A2043" t="str">
            <v>570201</v>
          </cell>
          <cell r="B2043" t="str">
            <v>INGRESOS POR VALORES EMITIDOS POR EL GOBIERNO CENT</v>
          </cell>
          <cell r="C2043">
            <v>-162375.57</v>
          </cell>
        </row>
        <row r="2044">
          <cell r="A2044" t="str">
            <v>5702011</v>
          </cell>
          <cell r="B2044" t="str">
            <v>MONEDA NACIONAL</v>
          </cell>
          <cell r="C2044">
            <v>-162375.57</v>
          </cell>
        </row>
        <row r="2045">
          <cell r="A2045" t="str">
            <v>570201101</v>
          </cell>
          <cell r="B2045" t="str">
            <v>INTERESES - MONEDA NACIONAL</v>
          </cell>
          <cell r="C2045">
            <v>-162375.57</v>
          </cell>
        </row>
        <row r="2046">
          <cell r="A2046" t="str">
            <v>57020110103</v>
          </cell>
          <cell r="B2046" t="str">
            <v>CENELI</v>
          </cell>
          <cell r="C2046">
            <v>-11835.61</v>
          </cell>
        </row>
        <row r="2047">
          <cell r="A2047" t="str">
            <v>57020110105</v>
          </cell>
          <cell r="B2047" t="str">
            <v>EUROBONOS</v>
          </cell>
          <cell r="C2047">
            <v>-32291.68</v>
          </cell>
        </row>
        <row r="2048">
          <cell r="A2048" t="str">
            <v>57020110106</v>
          </cell>
          <cell r="B2048" t="str">
            <v>LETES$</v>
          </cell>
          <cell r="C2048">
            <v>-15697.38</v>
          </cell>
        </row>
        <row r="2049">
          <cell r="A2049" t="str">
            <v>57020110107</v>
          </cell>
          <cell r="B2049" t="str">
            <v>BONOS DEL TESORO</v>
          </cell>
          <cell r="C2049">
            <v>-97354.16</v>
          </cell>
        </row>
        <row r="2050">
          <cell r="A2050" t="str">
            <v>57020110108</v>
          </cell>
          <cell r="B2050" t="str">
            <v>BONOS MEDIANO PLAZO BCR</v>
          </cell>
          <cell r="C2050">
            <v>-4997.53</v>
          </cell>
        </row>
        <row r="2051">
          <cell r="A2051" t="str">
            <v>57020110110</v>
          </cell>
          <cell r="B2051" t="str">
            <v>NOTAS DE CREDITO DEL TESORO PUBLICO</v>
          </cell>
          <cell r="C2051">
            <v>-199.21</v>
          </cell>
        </row>
        <row r="2052">
          <cell r="A2052" t="str">
            <v>570202</v>
          </cell>
          <cell r="B2052" t="str">
            <v>INGRESOS POR VALORES EMITIDOS POR INSTITUCIONES FI</v>
          </cell>
          <cell r="C2052">
            <v>-91323.05</v>
          </cell>
        </row>
        <row r="2053">
          <cell r="A2053" t="str">
            <v>5702021</v>
          </cell>
          <cell r="B2053" t="str">
            <v>MONEDA NACIONAL</v>
          </cell>
          <cell r="C2053">
            <v>-91323.05</v>
          </cell>
        </row>
        <row r="2054">
          <cell r="A2054" t="str">
            <v>570202101</v>
          </cell>
          <cell r="B2054" t="str">
            <v>INTERESES - MONEDA NACIONAL</v>
          </cell>
          <cell r="C2054">
            <v>-91323.05</v>
          </cell>
        </row>
        <row r="2055">
          <cell r="A2055" t="str">
            <v>57020210104</v>
          </cell>
          <cell r="B2055" t="str">
            <v>BANCO DAVIVIENDA SALVADOREÑO,S.A.</v>
          </cell>
          <cell r="C2055">
            <v>-30390.97</v>
          </cell>
        </row>
        <row r="2056">
          <cell r="A2056" t="str">
            <v>57020210109</v>
          </cell>
          <cell r="B2056" t="str">
            <v>BANDESAL</v>
          </cell>
          <cell r="C2056">
            <v>-19020.41</v>
          </cell>
        </row>
        <row r="2057">
          <cell r="A2057" t="str">
            <v>57020210110</v>
          </cell>
          <cell r="B2057" t="str">
            <v>SCOTIABANK EL SALVADOR, S.A.</v>
          </cell>
          <cell r="C2057">
            <v>-41911.67</v>
          </cell>
        </row>
        <row r="2058">
          <cell r="A2058" t="str">
            <v>570203</v>
          </cell>
          <cell r="B2058" t="str">
            <v>INGRESOS POR VALORES EMITIDOS POR INSTITUCIONES NO</v>
          </cell>
          <cell r="C2058">
            <v>-41705.83</v>
          </cell>
        </row>
        <row r="2059">
          <cell r="A2059" t="str">
            <v>5702031</v>
          </cell>
          <cell r="B2059" t="str">
            <v>MONEDA NACIONAL</v>
          </cell>
          <cell r="C2059">
            <v>-41705.83</v>
          </cell>
        </row>
        <row r="2060">
          <cell r="A2060" t="str">
            <v>570203102</v>
          </cell>
          <cell r="B2060" t="str">
            <v>FONDOS DE TITULARIZACION - MONEDA NACIONAL</v>
          </cell>
          <cell r="C2060">
            <v>-41705.83</v>
          </cell>
        </row>
        <row r="2061">
          <cell r="A2061" t="str">
            <v>57020310201</v>
          </cell>
          <cell r="B2061" t="str">
            <v>FTHVAAC01-FONDO HENCORP ALCALDIA ANTIGUO CUSCATLAN</v>
          </cell>
          <cell r="C2061">
            <v>-15768.29</v>
          </cell>
        </row>
        <row r="2062">
          <cell r="A2062" t="str">
            <v>57020310202</v>
          </cell>
          <cell r="B2062" t="str">
            <v>VTHVINT-FONDO HENCORP INTEGRAL</v>
          </cell>
          <cell r="C2062">
            <v>-22632.3</v>
          </cell>
        </row>
        <row r="2063">
          <cell r="A2063" t="str">
            <v>57020310203</v>
          </cell>
          <cell r="B2063" t="str">
            <v>VTHVASO-FONDO HENCORP ALCALDIA SONSONATE</v>
          </cell>
          <cell r="C2063">
            <v>-3305.24</v>
          </cell>
        </row>
        <row r="2064">
          <cell r="A2064" t="str">
            <v>570205</v>
          </cell>
          <cell r="B2064" t="str">
            <v>INGRESOS POR PARTICIPACIONES EN SOCIEDADES Y FONDO</v>
          </cell>
          <cell r="C2064">
            <v>-1800</v>
          </cell>
        </row>
        <row r="2065">
          <cell r="A2065" t="str">
            <v>5702051</v>
          </cell>
          <cell r="B2065" t="str">
            <v>MONEDA NACIONAL</v>
          </cell>
          <cell r="C2065">
            <v>-1800</v>
          </cell>
        </row>
        <row r="2066">
          <cell r="A2066" t="str">
            <v>570205101</v>
          </cell>
          <cell r="B2066" t="str">
            <v>DIVIDENDOS - MONEDA NACIONAL</v>
          </cell>
          <cell r="C2066">
            <v>-1800</v>
          </cell>
        </row>
        <row r="2067">
          <cell r="A2067" t="str">
            <v>57020510101</v>
          </cell>
          <cell r="B2067" t="str">
            <v>DIVIDENDOS</v>
          </cell>
          <cell r="C2067">
            <v>-1800</v>
          </cell>
        </row>
        <row r="2068">
          <cell r="A2068" t="str">
            <v>5703</v>
          </cell>
          <cell r="B2068" t="str">
            <v>POR PRESTAMOS</v>
          </cell>
          <cell r="C2068">
            <v>-14900.09</v>
          </cell>
        </row>
        <row r="2069">
          <cell r="A2069" t="str">
            <v>570301</v>
          </cell>
          <cell r="B2069" t="str">
            <v>INGRESOS POR PRESTAMOS VIGENTES</v>
          </cell>
          <cell r="C2069">
            <v>-14900.09</v>
          </cell>
        </row>
        <row r="2070">
          <cell r="A2070" t="str">
            <v>5703010</v>
          </cell>
          <cell r="B2070" t="str">
            <v>INGRESOS POR PRESTAMOS VIGENTES</v>
          </cell>
          <cell r="C2070">
            <v>-14900.09</v>
          </cell>
        </row>
        <row r="2071">
          <cell r="A2071" t="str">
            <v>570301001</v>
          </cell>
          <cell r="B2071" t="str">
            <v>INTERESES</v>
          </cell>
          <cell r="C2071">
            <v>-12493.61</v>
          </cell>
        </row>
        <row r="2072">
          <cell r="A2072" t="str">
            <v>57030100101</v>
          </cell>
          <cell r="B2072" t="str">
            <v>INTERESES PTMOS.SOBRE POLIZAS</v>
          </cell>
          <cell r="C2072">
            <v>-227.7</v>
          </cell>
        </row>
        <row r="2073">
          <cell r="A2073" t="str">
            <v>5703010010103</v>
          </cell>
          <cell r="B2073" t="str">
            <v>INTERESES POL.FUNERARIO</v>
          </cell>
          <cell r="C2073">
            <v>-227.7</v>
          </cell>
        </row>
        <row r="2074">
          <cell r="A2074" t="str">
            <v>57030100102</v>
          </cell>
          <cell r="B2074" t="str">
            <v>INTERESES PTMOS.CORTO PLAZO</v>
          </cell>
          <cell r="C2074">
            <v>-12265.91</v>
          </cell>
        </row>
        <row r="2075">
          <cell r="A2075" t="str">
            <v>570301002</v>
          </cell>
          <cell r="B2075" t="str">
            <v>COMISIONES Y OTROS</v>
          </cell>
          <cell r="C2075">
            <v>-2406.48</v>
          </cell>
        </row>
        <row r="2076">
          <cell r="A2076" t="str">
            <v>5705</v>
          </cell>
          <cell r="B2076" t="str">
            <v>POR INVERSIONES PERMANENTES</v>
          </cell>
          <cell r="C2076">
            <v>-17200</v>
          </cell>
        </row>
        <row r="2077">
          <cell r="A2077" t="str">
            <v>570501</v>
          </cell>
          <cell r="B2077" t="str">
            <v>INGRESOS POR INVERSIONES EN BIENES RAICES</v>
          </cell>
          <cell r="C2077">
            <v>-17200</v>
          </cell>
        </row>
        <row r="2078">
          <cell r="A2078" t="str">
            <v>5705010</v>
          </cell>
          <cell r="B2078" t="str">
            <v>INGRESOS POR INVERSIONES EN BIENES RAICES</v>
          </cell>
          <cell r="C2078">
            <v>-17200</v>
          </cell>
        </row>
        <row r="2079">
          <cell r="A2079" t="str">
            <v>570501001</v>
          </cell>
          <cell r="B2079" t="str">
            <v>RENTAS POR INVERSIONES EN BIENES RAICES</v>
          </cell>
          <cell r="C2079">
            <v>-17200</v>
          </cell>
        </row>
        <row r="2080">
          <cell r="A2080" t="str">
            <v>5706</v>
          </cell>
          <cell r="B2080" t="str">
            <v>DIVERSOS</v>
          </cell>
          <cell r="C2080">
            <v>-744.09</v>
          </cell>
        </row>
        <row r="2081">
          <cell r="A2081" t="str">
            <v>570601</v>
          </cell>
          <cell r="B2081" t="str">
            <v>INGRESOS POR COMISIONES</v>
          </cell>
          <cell r="C2081">
            <v>-30.04</v>
          </cell>
        </row>
        <row r="2082">
          <cell r="A2082" t="str">
            <v>5706010</v>
          </cell>
          <cell r="B2082" t="str">
            <v>INGRESOS POR COMISIONES</v>
          </cell>
          <cell r="C2082">
            <v>-30.04</v>
          </cell>
        </row>
        <row r="2083">
          <cell r="A2083" t="str">
            <v>570601003</v>
          </cell>
          <cell r="B2083" t="str">
            <v>INGRESOS POR SERVICIOS VARIOS</v>
          </cell>
          <cell r="C2083">
            <v>-30.04</v>
          </cell>
        </row>
        <row r="2084">
          <cell r="A2084" t="str">
            <v>57060100399</v>
          </cell>
          <cell r="B2084" t="str">
            <v>VARIOS</v>
          </cell>
          <cell r="C2084">
            <v>-30.04</v>
          </cell>
        </row>
        <row r="2085">
          <cell r="A2085" t="str">
            <v>570603</v>
          </cell>
          <cell r="B2085" t="str">
            <v>SOBRANTES DE CAJA Y VALORES</v>
          </cell>
          <cell r="C2085">
            <v>-6</v>
          </cell>
        </row>
        <row r="2086">
          <cell r="A2086" t="str">
            <v>5706030</v>
          </cell>
          <cell r="B2086" t="str">
            <v>SOBRANTES DE CAJA Y VALORES</v>
          </cell>
          <cell r="C2086">
            <v>-6</v>
          </cell>
        </row>
        <row r="2087">
          <cell r="A2087" t="str">
            <v>570609</v>
          </cell>
          <cell r="B2087" t="str">
            <v>OTROS INGRESOS</v>
          </cell>
          <cell r="C2087">
            <v>-708.05</v>
          </cell>
        </row>
        <row r="2088">
          <cell r="A2088" t="str">
            <v>5706090</v>
          </cell>
          <cell r="B2088" t="str">
            <v>OTROS INGRESOS</v>
          </cell>
          <cell r="C2088">
            <v>-708.05</v>
          </cell>
        </row>
        <row r="2089">
          <cell r="A2089" t="str">
            <v>570609002</v>
          </cell>
          <cell r="B2089" t="str">
            <v>REPOSICION DE POLIZAS</v>
          </cell>
          <cell r="C2089">
            <v>-68.64</v>
          </cell>
        </row>
        <row r="2090">
          <cell r="A2090" t="str">
            <v>570609003</v>
          </cell>
          <cell r="B2090" t="str">
            <v>MAYORIA DE EDAD</v>
          </cell>
          <cell r="C2090">
            <v>-639.41</v>
          </cell>
        </row>
        <row r="2091">
          <cell r="A2091" t="str">
            <v>58</v>
          </cell>
          <cell r="B2091" t="str">
            <v>INGRESOS POR RECUPERACION DE ACTIVOS Y PROVISIONES</v>
          </cell>
          <cell r="C2091">
            <v>-46533.15</v>
          </cell>
        </row>
        <row r="2092">
          <cell r="A2092" t="str">
            <v>5802</v>
          </cell>
          <cell r="B2092" t="str">
            <v>DISMINUCION DE PROVISIONES</v>
          </cell>
          <cell r="C2092">
            <v>-46533.15</v>
          </cell>
        </row>
        <row r="2093">
          <cell r="A2093" t="str">
            <v>580201</v>
          </cell>
          <cell r="B2093" t="str">
            <v>PROVISIONES PARA PRESTAMOS</v>
          </cell>
          <cell r="C2093">
            <v>-713.06</v>
          </cell>
        </row>
        <row r="2094">
          <cell r="A2094" t="str">
            <v>5802010</v>
          </cell>
          <cell r="B2094" t="str">
            <v>PROVISIONES PARA PRESTAMOS</v>
          </cell>
          <cell r="C2094">
            <v>-713.06</v>
          </cell>
        </row>
        <row r="2095">
          <cell r="A2095" t="str">
            <v>580209</v>
          </cell>
          <cell r="B2095" t="str">
            <v>PROVISIONES VARIAS</v>
          </cell>
          <cell r="C2095">
            <v>-45820.09</v>
          </cell>
        </row>
        <row r="2096">
          <cell r="A2096" t="str">
            <v>5802090</v>
          </cell>
          <cell r="B2096" t="str">
            <v>PROVISIONES VARIAS</v>
          </cell>
          <cell r="C2096">
            <v>-45820.09</v>
          </cell>
        </row>
        <row r="2097">
          <cell r="A2097" t="str">
            <v>580209001</v>
          </cell>
          <cell r="B2097" t="str">
            <v>PRIMAS POR INCOBRABILIDAD</v>
          </cell>
          <cell r="C2097">
            <v>-45322.74</v>
          </cell>
        </row>
        <row r="2098">
          <cell r="A2098" t="str">
            <v>580209002</v>
          </cell>
          <cell r="B2098" t="str">
            <v>DEUDORES VARIOS</v>
          </cell>
          <cell r="C2098">
            <v>-497.35</v>
          </cell>
        </row>
        <row r="2099">
          <cell r="A2099" t="str">
            <v>59</v>
          </cell>
          <cell r="B2099" t="str">
            <v>INGRESOS EXTRAORDINARIOS Y DE EJERCICIOS ANTERIORE</v>
          </cell>
          <cell r="C2099">
            <v>-12157.48</v>
          </cell>
        </row>
        <row r="2100">
          <cell r="A2100" t="str">
            <v>5901</v>
          </cell>
          <cell r="B2100" t="str">
            <v>EXTRAORDINARIOS</v>
          </cell>
          <cell r="C2100">
            <v>-301.12</v>
          </cell>
        </row>
        <row r="2101">
          <cell r="A2101" t="str">
            <v>590104</v>
          </cell>
          <cell r="B2101" t="str">
            <v>INGRESOS POR RECUPERACION DE GASTOS</v>
          </cell>
          <cell r="C2101">
            <v>-253.51</v>
          </cell>
        </row>
        <row r="2102">
          <cell r="A2102" t="str">
            <v>5901040</v>
          </cell>
          <cell r="B2102" t="str">
            <v>INGRESOS POR RECUPERACION DE GASTOS</v>
          </cell>
          <cell r="C2102">
            <v>-253.51</v>
          </cell>
        </row>
        <row r="2103">
          <cell r="A2103" t="str">
            <v>590109</v>
          </cell>
          <cell r="B2103" t="str">
            <v>OTROS INGRESOS EXTRAORDINARIOS</v>
          </cell>
          <cell r="C2103">
            <v>-47.61</v>
          </cell>
        </row>
        <row r="2104">
          <cell r="A2104" t="str">
            <v>5901090</v>
          </cell>
          <cell r="B2104" t="str">
            <v>OTROS INGRESOS EXTRAORDINARIOS</v>
          </cell>
          <cell r="C2104">
            <v>-47.61</v>
          </cell>
        </row>
        <row r="2105">
          <cell r="A2105" t="str">
            <v>590109001</v>
          </cell>
          <cell r="B2105" t="str">
            <v>OTROS INGRESOS EXTRAORDINARIOS</v>
          </cell>
          <cell r="C2105">
            <v>-47.61</v>
          </cell>
        </row>
        <row r="2106">
          <cell r="A2106" t="str">
            <v>590109002</v>
          </cell>
          <cell r="B2106" t="str">
            <v>INGRESOS POR ISR DIFERIDO</v>
          </cell>
          <cell r="C2106">
            <v>0</v>
          </cell>
        </row>
        <row r="2107">
          <cell r="A2107" t="str">
            <v>5902</v>
          </cell>
          <cell r="B2107" t="str">
            <v>DE EJERCICIOS ANTERIORES</v>
          </cell>
          <cell r="C2107">
            <v>-11856.36</v>
          </cell>
        </row>
        <row r="2108">
          <cell r="A2108" t="str">
            <v>590209</v>
          </cell>
          <cell r="B2108" t="str">
            <v>OTROS INGRESOS DE EJERCICIOS ANTERIORES</v>
          </cell>
          <cell r="C2108">
            <v>-11856.36</v>
          </cell>
        </row>
        <row r="2109">
          <cell r="A2109" t="str">
            <v>5902090</v>
          </cell>
          <cell r="B2109" t="str">
            <v>OTROS INGRESOS DE EJERCICIOS ANTERIORES</v>
          </cell>
          <cell r="C2109">
            <v>-11856.36</v>
          </cell>
        </row>
        <row r="2110">
          <cell r="A2110" t="str">
            <v>6</v>
          </cell>
          <cell r="B2110" t="str">
            <v>CONTINGENTES Y COMPROMISOS</v>
          </cell>
          <cell r="C2110">
            <v>3938329376.1999998</v>
          </cell>
        </row>
        <row r="2111">
          <cell r="A2111" t="str">
            <v>61</v>
          </cell>
          <cell r="B2111" t="str">
            <v>CONTINGENTES Y COMPROMISOS DEUDORAS</v>
          </cell>
          <cell r="C2111">
            <v>3938329376.1999998</v>
          </cell>
        </row>
        <row r="2112">
          <cell r="A2112" t="str">
            <v>6101</v>
          </cell>
          <cell r="B2112" t="str">
            <v>RESPONSABILIDAD  POR POLIZAS DE SEGURO EN VIGOR</v>
          </cell>
          <cell r="C2112">
            <v>3325335935.79</v>
          </cell>
        </row>
        <row r="2113">
          <cell r="A2113" t="str">
            <v>610101</v>
          </cell>
          <cell r="B2113" t="str">
            <v>DE SEGUROS DE VIDA</v>
          </cell>
          <cell r="C2113">
            <v>1707950045.48</v>
          </cell>
        </row>
        <row r="2114">
          <cell r="A2114" t="str">
            <v>6101011</v>
          </cell>
          <cell r="B2114" t="str">
            <v>DE SEGUROS DE VIDA MONEDA NACIONAL</v>
          </cell>
          <cell r="C2114">
            <v>1707950045.48</v>
          </cell>
        </row>
        <row r="2115">
          <cell r="A2115" t="str">
            <v>610101101</v>
          </cell>
          <cell r="B2115" t="str">
            <v>INDIVIDUAL</v>
          </cell>
          <cell r="C2115">
            <v>197049365.94</v>
          </cell>
        </row>
        <row r="2116">
          <cell r="A2116" t="str">
            <v>610101103</v>
          </cell>
          <cell r="B2116" t="str">
            <v>COLECTIVO</v>
          </cell>
          <cell r="C2116">
            <v>1507952626.2</v>
          </cell>
        </row>
        <row r="2117">
          <cell r="A2117" t="str">
            <v>61010110301</v>
          </cell>
          <cell r="B2117" t="str">
            <v>COLECTIVO - SVC</v>
          </cell>
          <cell r="C2117">
            <v>132945408.37</v>
          </cell>
        </row>
        <row r="2118">
          <cell r="A2118" t="str">
            <v>61010110302</v>
          </cell>
          <cell r="B2118" t="str">
            <v>BANCA SEGUROS</v>
          </cell>
          <cell r="C2118">
            <v>390050000</v>
          </cell>
        </row>
        <row r="2119">
          <cell r="A2119" t="str">
            <v>6101011030201</v>
          </cell>
          <cell r="B2119" t="str">
            <v>PLAN 1</v>
          </cell>
          <cell r="C2119">
            <v>40440000</v>
          </cell>
        </row>
        <row r="2120">
          <cell r="A2120" t="str">
            <v>6101011030202</v>
          </cell>
          <cell r="B2120" t="str">
            <v>PLAN 2</v>
          </cell>
          <cell r="C2120">
            <v>292745000</v>
          </cell>
        </row>
        <row r="2121">
          <cell r="A2121" t="str">
            <v>6101011030203</v>
          </cell>
          <cell r="B2121" t="str">
            <v>PLAN 3</v>
          </cell>
          <cell r="C2121">
            <v>32115000</v>
          </cell>
        </row>
        <row r="2122">
          <cell r="A2122" t="str">
            <v>6101011030204</v>
          </cell>
          <cell r="B2122" t="str">
            <v>PLAN 4</v>
          </cell>
          <cell r="C2122">
            <v>24750000</v>
          </cell>
        </row>
        <row r="2123">
          <cell r="A2123" t="str">
            <v>61010110303</v>
          </cell>
          <cell r="B2123" t="str">
            <v>DECRECIENTE</v>
          </cell>
          <cell r="C2123">
            <v>984945789.25999999</v>
          </cell>
        </row>
        <row r="2124">
          <cell r="A2124" t="str">
            <v>6101011030301</v>
          </cell>
          <cell r="B2124" t="str">
            <v>SEGURO DE DEUDA</v>
          </cell>
          <cell r="C2124">
            <v>984398363.70000005</v>
          </cell>
        </row>
        <row r="2125">
          <cell r="A2125" t="str">
            <v>6101011030302</v>
          </cell>
          <cell r="B2125" t="str">
            <v>SEGURO DE DESEMPLEO E I.T.</v>
          </cell>
          <cell r="C2125">
            <v>547425.56000000006</v>
          </cell>
        </row>
        <row r="2126">
          <cell r="A2126" t="str">
            <v>61010110304</v>
          </cell>
          <cell r="B2126" t="str">
            <v>BANCA SEGURO (MNC-SNC-PCE-PVR)</v>
          </cell>
          <cell r="C2126">
            <v>11428.57</v>
          </cell>
        </row>
        <row r="2127">
          <cell r="A2127" t="str">
            <v>610101104</v>
          </cell>
          <cell r="B2127" t="str">
            <v>OTROS PLANES</v>
          </cell>
          <cell r="C2127">
            <v>2948053.34</v>
          </cell>
        </row>
        <row r="2128">
          <cell r="A2128" t="str">
            <v>610103</v>
          </cell>
          <cell r="B2128" t="str">
            <v>DE ACCIDENTES Y ENFERMEDAD</v>
          </cell>
          <cell r="C2128">
            <v>233133145</v>
          </cell>
        </row>
        <row r="2129">
          <cell r="A2129" t="str">
            <v>6101031</v>
          </cell>
          <cell r="B2129" t="str">
            <v>DE ACCIDENTES Y ENFERMEDAD MONEDA NACIONAL</v>
          </cell>
          <cell r="C2129">
            <v>233133145</v>
          </cell>
        </row>
        <row r="2130">
          <cell r="A2130" t="str">
            <v>610103101</v>
          </cell>
          <cell r="B2130" t="str">
            <v>SALUD Y HOSPITALIZACION</v>
          </cell>
          <cell r="C2130">
            <v>119713145</v>
          </cell>
        </row>
        <row r="2131">
          <cell r="A2131" t="str">
            <v>610103102</v>
          </cell>
          <cell r="B2131" t="str">
            <v>ACCIDENTES PERSONALES</v>
          </cell>
          <cell r="C2131">
            <v>113420000</v>
          </cell>
        </row>
        <row r="2132">
          <cell r="A2132" t="str">
            <v>610104</v>
          </cell>
          <cell r="B2132" t="str">
            <v>DE INCENDIO Y LINEAS ALIADAS</v>
          </cell>
          <cell r="C2132">
            <v>1007559500.96</v>
          </cell>
        </row>
        <row r="2133">
          <cell r="A2133" t="str">
            <v>6101041</v>
          </cell>
          <cell r="B2133" t="str">
            <v>MONEDA NACIONAL</v>
          </cell>
          <cell r="C2133">
            <v>1007559500.96</v>
          </cell>
        </row>
        <row r="2134">
          <cell r="A2134" t="str">
            <v>610105</v>
          </cell>
          <cell r="B2134" t="str">
            <v>DE AUTOMOTORES</v>
          </cell>
          <cell r="C2134">
            <v>296334557.18000001</v>
          </cell>
        </row>
        <row r="2135">
          <cell r="A2135" t="str">
            <v>6101051</v>
          </cell>
          <cell r="B2135" t="str">
            <v>MONEDA NACIONAL</v>
          </cell>
          <cell r="C2135">
            <v>296334557.18000001</v>
          </cell>
        </row>
        <row r="2136">
          <cell r="A2136" t="str">
            <v>610106</v>
          </cell>
          <cell r="B2136" t="str">
            <v>OTROS SEGUROS GENERALES</v>
          </cell>
          <cell r="C2136">
            <v>80358687.170000002</v>
          </cell>
        </row>
        <row r="2137">
          <cell r="A2137" t="str">
            <v>6101061</v>
          </cell>
          <cell r="B2137" t="str">
            <v>OTROS SEGUROS GENERALES - MONEDA NACIONAL</v>
          </cell>
          <cell r="C2137">
            <v>80358687.170000002</v>
          </cell>
        </row>
        <row r="2138">
          <cell r="A2138" t="str">
            <v>610106102</v>
          </cell>
          <cell r="B2138" t="str">
            <v>TRANSPORTE MARITIMO</v>
          </cell>
          <cell r="C2138">
            <v>16957918.550000001</v>
          </cell>
        </row>
        <row r="2139">
          <cell r="A2139" t="str">
            <v>610106104</v>
          </cell>
          <cell r="B2139" t="str">
            <v>TRANSPORTE TERRESTRE</v>
          </cell>
          <cell r="C2139">
            <v>2237002</v>
          </cell>
        </row>
        <row r="2140">
          <cell r="A2140" t="str">
            <v>610106105</v>
          </cell>
          <cell r="B2140" t="str">
            <v>MARITIMOS CASCOS</v>
          </cell>
          <cell r="C2140">
            <v>315000</v>
          </cell>
        </row>
        <row r="2141">
          <cell r="A2141" t="str">
            <v>610106107</v>
          </cell>
          <cell r="B2141" t="str">
            <v>ROBO Y HURTO</v>
          </cell>
          <cell r="C2141">
            <v>10734260.43</v>
          </cell>
        </row>
        <row r="2142">
          <cell r="A2142" t="str">
            <v>610106108</v>
          </cell>
          <cell r="B2142" t="str">
            <v>FIDELIDAD</v>
          </cell>
          <cell r="C2142">
            <v>1245494.1399999999</v>
          </cell>
        </row>
        <row r="2143">
          <cell r="A2143" t="str">
            <v>610106110</v>
          </cell>
          <cell r="B2143" t="str">
            <v>TODO RIESGO PARA CONTRATISTAS</v>
          </cell>
          <cell r="C2143">
            <v>22681858.809999999</v>
          </cell>
        </row>
        <row r="2144">
          <cell r="A2144" t="str">
            <v>610106111</v>
          </cell>
          <cell r="B2144" t="str">
            <v>TODO RIESGO EQUIPO PARA CONTRATISTA</v>
          </cell>
          <cell r="C2144">
            <v>2261286.2400000002</v>
          </cell>
        </row>
        <row r="2145">
          <cell r="A2145" t="str">
            <v>610106112</v>
          </cell>
          <cell r="B2145" t="str">
            <v>ROTURA DE MAQUINARIA</v>
          </cell>
          <cell r="C2145">
            <v>1032324.29</v>
          </cell>
        </row>
        <row r="2146">
          <cell r="A2146" t="str">
            <v>610106114</v>
          </cell>
          <cell r="B2146" t="str">
            <v>TODO RIESGO EQUIPO ELECTRONICO</v>
          </cell>
          <cell r="C2146">
            <v>17793195.25</v>
          </cell>
        </row>
        <row r="2147">
          <cell r="A2147" t="str">
            <v>610106115</v>
          </cell>
          <cell r="B2147" t="str">
            <v>CALDEROS</v>
          </cell>
          <cell r="C2147">
            <v>342262.46</v>
          </cell>
        </row>
        <row r="2148">
          <cell r="A2148" t="str">
            <v>610106118</v>
          </cell>
          <cell r="B2148" t="str">
            <v>RESPONSABILIDAD CIVIL</v>
          </cell>
          <cell r="C2148">
            <v>4059789</v>
          </cell>
        </row>
        <row r="2149">
          <cell r="A2149" t="str">
            <v>610106125</v>
          </cell>
          <cell r="B2149" t="str">
            <v>MISCELANEOS</v>
          </cell>
          <cell r="C2149">
            <v>698296</v>
          </cell>
        </row>
        <row r="2150">
          <cell r="A2150" t="str">
            <v>61010612501</v>
          </cell>
          <cell r="B2150" t="str">
            <v>DINERO Y VALORES</v>
          </cell>
          <cell r="C2150">
            <v>698296</v>
          </cell>
        </row>
        <row r="2151">
          <cell r="A2151" t="str">
            <v>6102</v>
          </cell>
          <cell r="B2151" t="str">
            <v>RESPONSABILIDADES POR FIANZAS EN VIGOR</v>
          </cell>
          <cell r="C2151">
            <v>32597338.93</v>
          </cell>
        </row>
        <row r="2152">
          <cell r="A2152" t="str">
            <v>610201</v>
          </cell>
          <cell r="B2152" t="str">
            <v>DE FIANZAS FIDELIDAD</v>
          </cell>
          <cell r="C2152">
            <v>15512740.02</v>
          </cell>
        </row>
        <row r="2153">
          <cell r="A2153" t="str">
            <v>6102011</v>
          </cell>
          <cell r="B2153" t="str">
            <v>MONEDA NACIONAL</v>
          </cell>
          <cell r="C2153">
            <v>15512740.02</v>
          </cell>
        </row>
        <row r="2154">
          <cell r="A2154" t="str">
            <v>610202</v>
          </cell>
          <cell r="B2154" t="str">
            <v>DE FIANZAS GARANTIAS</v>
          </cell>
          <cell r="C2154">
            <v>17084598.91</v>
          </cell>
        </row>
        <row r="2155">
          <cell r="A2155" t="str">
            <v>6102021</v>
          </cell>
          <cell r="B2155" t="str">
            <v>MONEDA NACIONAL</v>
          </cell>
          <cell r="C2155">
            <v>17084598.91</v>
          </cell>
        </row>
        <row r="2156">
          <cell r="A2156" t="str">
            <v>6103</v>
          </cell>
          <cell r="B2156" t="str">
            <v>RESPONSABILIDADES  POR REASEGURO TOMADO</v>
          </cell>
          <cell r="C2156">
            <v>60118288.600000001</v>
          </cell>
        </row>
        <row r="2157">
          <cell r="A2157" t="str">
            <v>610301</v>
          </cell>
          <cell r="B2157" t="str">
            <v>DE SEGUROS DE VIDA</v>
          </cell>
          <cell r="C2157">
            <v>1251743.5</v>
          </cell>
        </row>
        <row r="2158">
          <cell r="A2158" t="str">
            <v>6103011</v>
          </cell>
          <cell r="B2158" t="str">
            <v>DE SEGUROS DE VIDA MONEDA NACIONAL</v>
          </cell>
          <cell r="C2158">
            <v>1251743.5</v>
          </cell>
        </row>
        <row r="2159">
          <cell r="A2159" t="str">
            <v>610301103</v>
          </cell>
          <cell r="B2159" t="str">
            <v>COLECTIVO</v>
          </cell>
          <cell r="C2159">
            <v>1251743.5</v>
          </cell>
        </row>
        <row r="2160">
          <cell r="A2160" t="str">
            <v>61030110301</v>
          </cell>
          <cell r="B2160" t="str">
            <v>COLECTIVO-SVC</v>
          </cell>
          <cell r="C2160">
            <v>1251743.5</v>
          </cell>
        </row>
        <row r="2161">
          <cell r="A2161" t="str">
            <v>610303</v>
          </cell>
          <cell r="B2161" t="str">
            <v>DE ACCIDENTES Y ENFERMEDAD</v>
          </cell>
          <cell r="C2161">
            <v>1489067</v>
          </cell>
        </row>
        <row r="2162">
          <cell r="A2162" t="str">
            <v>6103031</v>
          </cell>
          <cell r="B2162" t="str">
            <v>DE ACCIDENTES Y ENFERMEDAD MONEDA NACIONAL</v>
          </cell>
          <cell r="C2162">
            <v>1489067</v>
          </cell>
        </row>
        <row r="2163">
          <cell r="A2163" t="str">
            <v>610303101</v>
          </cell>
          <cell r="B2163" t="str">
            <v>SALUD Y HOSPITALIZACION -</v>
          </cell>
          <cell r="C2163">
            <v>1233287</v>
          </cell>
        </row>
        <row r="2164">
          <cell r="A2164" t="str">
            <v>610303102</v>
          </cell>
          <cell r="B2164" t="str">
            <v>ACCIDENTES PERSONALES</v>
          </cell>
          <cell r="C2164">
            <v>255780</v>
          </cell>
        </row>
        <row r="2165">
          <cell r="A2165" t="str">
            <v>610304</v>
          </cell>
          <cell r="B2165" t="str">
            <v>DE INCENDIO Y LINEAS ALIADAS</v>
          </cell>
          <cell r="C2165">
            <v>52703087.579999998</v>
          </cell>
        </row>
        <row r="2166">
          <cell r="A2166" t="str">
            <v>6103041</v>
          </cell>
          <cell r="B2166" t="str">
            <v>MONEDA NACIONAL</v>
          </cell>
          <cell r="C2166">
            <v>52703087.579999998</v>
          </cell>
        </row>
        <row r="2167">
          <cell r="A2167" t="str">
            <v>610305</v>
          </cell>
          <cell r="B2167" t="str">
            <v>DE AUTOMOTORES</v>
          </cell>
          <cell r="C2167">
            <v>832576.03</v>
          </cell>
        </row>
        <row r="2168">
          <cell r="A2168" t="str">
            <v>6103051</v>
          </cell>
          <cell r="B2168" t="str">
            <v>MONEDA NACIONAL</v>
          </cell>
          <cell r="C2168">
            <v>832576.03</v>
          </cell>
        </row>
        <row r="2169">
          <cell r="A2169" t="str">
            <v>610306</v>
          </cell>
          <cell r="B2169" t="str">
            <v>OTROS SEGUROS GENERALES</v>
          </cell>
          <cell r="C2169">
            <v>3841814.49</v>
          </cell>
        </row>
        <row r="2170">
          <cell r="A2170" t="str">
            <v>6103061</v>
          </cell>
          <cell r="B2170" t="str">
            <v>OTROS SEGUROS GENERALES - MONEDA NACIONAL</v>
          </cell>
          <cell r="C2170">
            <v>3841814.49</v>
          </cell>
        </row>
        <row r="2171">
          <cell r="A2171" t="str">
            <v>610306104</v>
          </cell>
          <cell r="B2171" t="str">
            <v>TRANSPORTE TERRESTRE</v>
          </cell>
          <cell r="C2171">
            <v>217500</v>
          </cell>
        </row>
        <row r="2172">
          <cell r="A2172" t="str">
            <v>610306108</v>
          </cell>
          <cell r="B2172" t="str">
            <v>FIDELIDAD</v>
          </cell>
          <cell r="C2172">
            <v>30000</v>
          </cell>
        </row>
        <row r="2173">
          <cell r="A2173" t="str">
            <v>610306111</v>
          </cell>
          <cell r="B2173" t="str">
            <v>TODO RIESGO EQUIPO PARA CONTRATISTA</v>
          </cell>
          <cell r="C2173">
            <v>2468040.23</v>
          </cell>
        </row>
        <row r="2174">
          <cell r="A2174" t="str">
            <v>610306112</v>
          </cell>
          <cell r="B2174" t="str">
            <v>ROTURA DE MAQUINARIA</v>
          </cell>
          <cell r="C2174">
            <v>445923.69</v>
          </cell>
        </row>
        <row r="2175">
          <cell r="A2175" t="str">
            <v>610306114</v>
          </cell>
          <cell r="B2175" t="str">
            <v>TODO RIESGO EQUIPO ELECTRONICO</v>
          </cell>
          <cell r="C2175">
            <v>590350.56999999995</v>
          </cell>
        </row>
        <row r="2176">
          <cell r="A2176" t="str">
            <v>610306118</v>
          </cell>
          <cell r="B2176" t="str">
            <v>RESPONSABILIDAD CIVIL</v>
          </cell>
          <cell r="C2176">
            <v>45000</v>
          </cell>
        </row>
        <row r="2177">
          <cell r="A2177" t="str">
            <v>610306125</v>
          </cell>
          <cell r="B2177" t="str">
            <v>MISCELANEOS</v>
          </cell>
          <cell r="C2177">
            <v>45000</v>
          </cell>
        </row>
        <row r="2178">
          <cell r="A2178" t="str">
            <v>61030612501</v>
          </cell>
          <cell r="B2178" t="str">
            <v>DINERO Y VALORES</v>
          </cell>
          <cell r="C2178">
            <v>45000</v>
          </cell>
        </row>
        <row r="2179">
          <cell r="A2179" t="str">
            <v>6105</v>
          </cell>
          <cell r="B2179" t="str">
            <v>RESPONSABILIDADES CEDIDAS A SOCIEDADES LOCALES</v>
          </cell>
          <cell r="C2179">
            <v>75188559.239999995</v>
          </cell>
        </row>
        <row r="2180">
          <cell r="A2180" t="str">
            <v>610504</v>
          </cell>
          <cell r="B2180" t="str">
            <v>POR SEGUROS DE INCENDIO Y LINEAS ALIADAS</v>
          </cell>
          <cell r="C2180">
            <v>67871720.469999999</v>
          </cell>
        </row>
        <row r="2181">
          <cell r="A2181" t="str">
            <v>6105041</v>
          </cell>
          <cell r="B2181" t="str">
            <v>MONEDA NACIONAL</v>
          </cell>
          <cell r="C2181">
            <v>67871720.469999999</v>
          </cell>
        </row>
        <row r="2182">
          <cell r="A2182" t="str">
            <v>610506</v>
          </cell>
          <cell r="B2182" t="str">
            <v>POR OTROS SEGUROS GENERALES</v>
          </cell>
          <cell r="C2182">
            <v>7316838.7699999996</v>
          </cell>
        </row>
        <row r="2183">
          <cell r="A2183" t="str">
            <v>6105061</v>
          </cell>
          <cell r="B2183" t="str">
            <v>OTROS SEGUROS GENERALES - MONEDA NACIONAL</v>
          </cell>
          <cell r="C2183">
            <v>7316838.7699999996</v>
          </cell>
        </row>
        <row r="2184">
          <cell r="A2184" t="str">
            <v>610506110</v>
          </cell>
          <cell r="B2184" t="str">
            <v>TODO RIESGO PARA CONTRATISTAS</v>
          </cell>
          <cell r="C2184">
            <v>3136838.77</v>
          </cell>
        </row>
        <row r="2185">
          <cell r="A2185" t="str">
            <v>610506111</v>
          </cell>
          <cell r="B2185" t="str">
            <v>TODO RIESGO EQUIPO PARA CONTRATISTA</v>
          </cell>
          <cell r="C2185">
            <v>35000</v>
          </cell>
        </row>
        <row r="2186">
          <cell r="A2186" t="str">
            <v>610506112</v>
          </cell>
          <cell r="B2186" t="str">
            <v>ROTURA DE MAQUINARIA</v>
          </cell>
          <cell r="C2186">
            <v>150000</v>
          </cell>
        </row>
        <row r="2187">
          <cell r="A2187" t="str">
            <v>610506114</v>
          </cell>
          <cell r="B2187" t="str">
            <v>TODO RIESGO EQUIPO ELECTRONICO</v>
          </cell>
          <cell r="C2187">
            <v>3600000</v>
          </cell>
        </row>
        <row r="2188">
          <cell r="A2188" t="str">
            <v>610506118</v>
          </cell>
          <cell r="B2188" t="str">
            <v>RESPONSABILIDAD CIVIL</v>
          </cell>
          <cell r="C2188">
            <v>395000</v>
          </cell>
        </row>
        <row r="2189">
          <cell r="A2189" t="str">
            <v>6106</v>
          </cell>
          <cell r="B2189" t="str">
            <v>RESPONSABILIDADES CEDIDAS A SOCIEDADES DE PRIMER O</v>
          </cell>
          <cell r="C2189">
            <v>414336975.60000002</v>
          </cell>
        </row>
        <row r="2190">
          <cell r="A2190" t="str">
            <v>610601</v>
          </cell>
          <cell r="B2190" t="str">
            <v>DE SEGUROS DE VIDA</v>
          </cell>
          <cell r="C2190">
            <v>178990856.93000001</v>
          </cell>
        </row>
        <row r="2191">
          <cell r="A2191" t="str">
            <v>6106011</v>
          </cell>
          <cell r="B2191" t="str">
            <v>DE SEGUROS DE VIDA MONEDA NACIONAL</v>
          </cell>
          <cell r="C2191">
            <v>178990856.93000001</v>
          </cell>
        </row>
        <row r="2192">
          <cell r="A2192" t="str">
            <v>610601101</v>
          </cell>
          <cell r="B2192" t="str">
            <v>INDIVIDUAL</v>
          </cell>
          <cell r="C2192">
            <v>112133251.48</v>
          </cell>
        </row>
        <row r="2193">
          <cell r="A2193" t="str">
            <v>610601103</v>
          </cell>
          <cell r="B2193" t="str">
            <v>COLECTIVO</v>
          </cell>
          <cell r="C2193">
            <v>66857605.450000003</v>
          </cell>
        </row>
        <row r="2194">
          <cell r="A2194" t="str">
            <v>61060110301</v>
          </cell>
          <cell r="B2194" t="str">
            <v>COLECTIVO-SVC</v>
          </cell>
          <cell r="C2194">
            <v>15554404.800000001</v>
          </cell>
        </row>
        <row r="2195">
          <cell r="A2195" t="str">
            <v>61060110303</v>
          </cell>
          <cell r="B2195" t="str">
            <v>DECRECIENTE</v>
          </cell>
          <cell r="C2195">
            <v>51303200.649999999</v>
          </cell>
        </row>
        <row r="2196">
          <cell r="A2196" t="str">
            <v>610604</v>
          </cell>
          <cell r="B2196" t="str">
            <v>POR SEGUROS DE INCENDIO Y LINEAS ALIADAS</v>
          </cell>
          <cell r="C2196">
            <v>226588173.75</v>
          </cell>
        </row>
        <row r="2197">
          <cell r="A2197" t="str">
            <v>6106041</v>
          </cell>
          <cell r="B2197" t="str">
            <v>MONEDA NACIONAL</v>
          </cell>
          <cell r="C2197">
            <v>226588173.75</v>
          </cell>
        </row>
        <row r="2198">
          <cell r="A2198" t="str">
            <v>610606</v>
          </cell>
          <cell r="B2198" t="str">
            <v>POR OTROS SEGUROS GENERALES</v>
          </cell>
          <cell r="C2198">
            <v>8757944.9199999999</v>
          </cell>
        </row>
        <row r="2199">
          <cell r="A2199" t="str">
            <v>6106061</v>
          </cell>
          <cell r="B2199" t="str">
            <v>OTROS SEGUROS GENERALES - MONEDA NACIONAL</v>
          </cell>
          <cell r="C2199">
            <v>8757944.9199999999</v>
          </cell>
        </row>
        <row r="2200">
          <cell r="A2200" t="str">
            <v>610606102</v>
          </cell>
          <cell r="B2200" t="str">
            <v>TRANSPORTE MARITIMO</v>
          </cell>
          <cell r="C2200">
            <v>2636902.2200000002</v>
          </cell>
        </row>
        <row r="2201">
          <cell r="A2201" t="str">
            <v>610606104</v>
          </cell>
          <cell r="B2201" t="str">
            <v>TRANSPORTE TERRESTRE</v>
          </cell>
          <cell r="C2201">
            <v>2252637.9</v>
          </cell>
        </row>
        <row r="2202">
          <cell r="A2202" t="str">
            <v>610606114</v>
          </cell>
          <cell r="B2202" t="str">
            <v>TODO RIESGO EQUIPO ELECTRONICO</v>
          </cell>
          <cell r="C2202">
            <v>3868404.8</v>
          </cell>
        </row>
        <row r="2203">
          <cell r="A2203" t="str">
            <v>6109</v>
          </cell>
          <cell r="B2203" t="str">
            <v>RESPONSABILIDADES POR REAFIANZAMIENTO CEDIDO A SOC</v>
          </cell>
          <cell r="C2203">
            <v>30752278.039999999</v>
          </cell>
        </row>
        <row r="2204">
          <cell r="A2204" t="str">
            <v>610901</v>
          </cell>
          <cell r="B2204" t="str">
            <v>DE FIANZAS FIDELIDAD</v>
          </cell>
          <cell r="C2204">
            <v>13667679.130000001</v>
          </cell>
        </row>
        <row r="2205">
          <cell r="A2205" t="str">
            <v>6109011</v>
          </cell>
          <cell r="B2205" t="str">
            <v>MONEDA NACIONAL</v>
          </cell>
          <cell r="C2205">
            <v>13667679.130000001</v>
          </cell>
        </row>
        <row r="2206">
          <cell r="A2206" t="str">
            <v>610902</v>
          </cell>
          <cell r="B2206" t="str">
            <v>DE FIANZAS GARANTIAS</v>
          </cell>
          <cell r="C2206">
            <v>17084598.91</v>
          </cell>
        </row>
        <row r="2207">
          <cell r="A2207" t="str">
            <v>6109021</v>
          </cell>
          <cell r="B2207" t="str">
            <v>MONEDA NACIONAL</v>
          </cell>
          <cell r="C2207">
            <v>17084598.91</v>
          </cell>
        </row>
        <row r="2208">
          <cell r="A2208" t="str">
            <v>7</v>
          </cell>
          <cell r="B2208" t="str">
            <v>CONTINGENTES Y COMPROMISOS POR CONTRA</v>
          </cell>
          <cell r="C2208">
            <v>-3938329376.1999998</v>
          </cell>
        </row>
        <row r="2209">
          <cell r="A2209" t="str">
            <v>71</v>
          </cell>
          <cell r="B2209" t="str">
            <v>CONTINGENTES Y COMPROMISOS POR CONTRA</v>
          </cell>
          <cell r="C2209">
            <v>-3938329376.1999998</v>
          </cell>
        </row>
        <row r="2210">
          <cell r="A2210" t="str">
            <v>8</v>
          </cell>
          <cell r="B2210" t="str">
            <v>CUENTAS DE CONTROL</v>
          </cell>
          <cell r="C2210">
            <v>117772246.63</v>
          </cell>
        </row>
        <row r="2211">
          <cell r="A2211" t="str">
            <v>81</v>
          </cell>
          <cell r="B2211" t="str">
            <v>CUENTAS DE CONTROL DEUDORAS</v>
          </cell>
          <cell r="C2211">
            <v>117772246.63</v>
          </cell>
        </row>
        <row r="2212">
          <cell r="A2212" t="str">
            <v>8102</v>
          </cell>
          <cell r="B2212" t="str">
            <v>DOCUMENTOS Y VALORES RECIBIDOS EN GARANTIA</v>
          </cell>
          <cell r="C2212">
            <v>92492397.180000007</v>
          </cell>
        </row>
        <row r="2213">
          <cell r="A2213" t="str">
            <v>810201</v>
          </cell>
          <cell r="B2213" t="str">
            <v>GARANTIAS DE TITULOS VALORES</v>
          </cell>
          <cell r="C2213">
            <v>91090859.459999993</v>
          </cell>
        </row>
        <row r="2214">
          <cell r="A2214" t="str">
            <v>8102010</v>
          </cell>
          <cell r="B2214" t="str">
            <v>GARANTIAS DE TITULOS VALORES</v>
          </cell>
          <cell r="C2214">
            <v>91090859.459999993</v>
          </cell>
        </row>
        <row r="2215">
          <cell r="A2215" t="str">
            <v>810201001</v>
          </cell>
          <cell r="B2215" t="str">
            <v>DERECHOS POR FIANZAS EMITIDAS</v>
          </cell>
          <cell r="C2215">
            <v>91090859.459999993</v>
          </cell>
        </row>
        <row r="2216">
          <cell r="A2216" t="str">
            <v>81020100102</v>
          </cell>
          <cell r="B2216" t="str">
            <v>GARANTIA</v>
          </cell>
          <cell r="C2216">
            <v>91090859.459999993</v>
          </cell>
        </row>
        <row r="2217">
          <cell r="A2217" t="str">
            <v>810202</v>
          </cell>
          <cell r="B2217" t="str">
            <v>GARANTIAS PRENDARIAS</v>
          </cell>
          <cell r="C2217">
            <v>1401537.72</v>
          </cell>
        </row>
        <row r="2218">
          <cell r="A2218" t="str">
            <v>8102020</v>
          </cell>
          <cell r="B2218" t="str">
            <v>GARANTIAS DE PRESTAMOS</v>
          </cell>
          <cell r="C2218">
            <v>1401537.72</v>
          </cell>
        </row>
        <row r="2219">
          <cell r="A2219" t="str">
            <v>8103</v>
          </cell>
          <cell r="B2219" t="str">
            <v>VALORES Y BIENES DADOS EN CUSTODIA</v>
          </cell>
          <cell r="C2219">
            <v>24387974.210000001</v>
          </cell>
        </row>
        <row r="2220">
          <cell r="A2220" t="str">
            <v>810301</v>
          </cell>
          <cell r="B2220" t="str">
            <v>TITULOS VALORES DADOS EN CUSTODIA</v>
          </cell>
          <cell r="C2220">
            <v>11412765.140000001</v>
          </cell>
        </row>
        <row r="2221">
          <cell r="A2221" t="str">
            <v>8103010</v>
          </cell>
          <cell r="B2221" t="str">
            <v>TITULOS VALORES DADOS EN CUSTODIA</v>
          </cell>
          <cell r="C2221">
            <v>11412765.140000001</v>
          </cell>
        </row>
        <row r="2222">
          <cell r="A2222" t="str">
            <v>810301002</v>
          </cell>
          <cell r="B2222" t="str">
            <v>CEDEVAL</v>
          </cell>
          <cell r="C2222">
            <v>11412765.140000001</v>
          </cell>
        </row>
        <row r="2223">
          <cell r="A2223" t="str">
            <v>810303</v>
          </cell>
          <cell r="B2223" t="str">
            <v>DOCUMENTOS EN CUSTODIA</v>
          </cell>
          <cell r="C2223">
            <v>12975209.07</v>
          </cell>
        </row>
        <row r="2224">
          <cell r="A2224" t="str">
            <v>8103030</v>
          </cell>
          <cell r="B2224" t="str">
            <v>DOCUMENTOS EN CUSTODIA</v>
          </cell>
          <cell r="C2224">
            <v>12975209.07</v>
          </cell>
        </row>
        <row r="2225">
          <cell r="A2225" t="str">
            <v>810303001</v>
          </cell>
          <cell r="B2225" t="str">
            <v>FIANZAS NO RESCATADAS SEGURO DIRECTO</v>
          </cell>
          <cell r="C2225">
            <v>891787.11</v>
          </cell>
        </row>
        <row r="2226">
          <cell r="A2226" t="str">
            <v>810303005</v>
          </cell>
          <cell r="B2226" t="str">
            <v>POLIZAS NO RENOVADAS</v>
          </cell>
          <cell r="C2226">
            <v>12083421.960000001</v>
          </cell>
        </row>
        <row r="2227">
          <cell r="A2227" t="str">
            <v>8106</v>
          </cell>
          <cell r="B2227" t="str">
            <v>SALVAMENTOS POR REALIZAR</v>
          </cell>
          <cell r="C2227">
            <v>8607</v>
          </cell>
        </row>
        <row r="2228">
          <cell r="A2228" t="str">
            <v>810601</v>
          </cell>
          <cell r="B2228" t="str">
            <v>SALVAMENTOS POR REALIZAR</v>
          </cell>
          <cell r="C2228">
            <v>8607</v>
          </cell>
        </row>
        <row r="2229">
          <cell r="A2229" t="str">
            <v>8106010</v>
          </cell>
          <cell r="B2229" t="str">
            <v>SALVAMENTOS POR REALIZAR</v>
          </cell>
          <cell r="C2229">
            <v>8607</v>
          </cell>
        </row>
        <row r="2230">
          <cell r="A2230" t="str">
            <v>810601001</v>
          </cell>
          <cell r="B2230" t="str">
            <v>RECLAMOS</v>
          </cell>
          <cell r="C2230">
            <v>507</v>
          </cell>
        </row>
        <row r="2231">
          <cell r="A2231" t="str">
            <v>81060100105</v>
          </cell>
          <cell r="B2231" t="str">
            <v>GRUPO PROGRESSA/MANUEL DE JESUS QUINTANILLA</v>
          </cell>
          <cell r="C2231">
            <v>507</v>
          </cell>
        </row>
        <row r="2232">
          <cell r="A2232" t="str">
            <v>810601004</v>
          </cell>
          <cell r="B2232" t="str">
            <v>CIMA DEL PARAISO</v>
          </cell>
          <cell r="C2232">
            <v>5600</v>
          </cell>
        </row>
        <row r="2233">
          <cell r="A2233" t="str">
            <v>81060100405</v>
          </cell>
          <cell r="B2233" t="str">
            <v>AUTOMOTORES</v>
          </cell>
          <cell r="C2233">
            <v>5600</v>
          </cell>
        </row>
        <row r="2234">
          <cell r="A2234" t="str">
            <v>810601005</v>
          </cell>
          <cell r="B2234" t="str">
            <v>VARIOS</v>
          </cell>
          <cell r="C2234">
            <v>2500</v>
          </cell>
        </row>
        <row r="2235">
          <cell r="A2235" t="str">
            <v>81060100505</v>
          </cell>
          <cell r="B2235" t="str">
            <v>AUTOMOTORES</v>
          </cell>
          <cell r="C2235">
            <v>2500</v>
          </cell>
        </row>
        <row r="2236">
          <cell r="A2236" t="str">
            <v>8109</v>
          </cell>
          <cell r="B2236" t="str">
            <v>CUENTAS DE CONTROL DIVERSAS</v>
          </cell>
          <cell r="C2236">
            <v>883268.24</v>
          </cell>
        </row>
        <row r="2237">
          <cell r="A2237" t="str">
            <v>810902</v>
          </cell>
          <cell r="B2237" t="str">
            <v>PRESTAMOS INCOBRABLES RETIRADOS DEL ACTIVO</v>
          </cell>
          <cell r="C2237">
            <v>268846.12</v>
          </cell>
        </row>
        <row r="2238">
          <cell r="A2238" t="str">
            <v>8109020</v>
          </cell>
          <cell r="B2238" t="str">
            <v>PRESTAMOS INCOBRABLES RETIRADOS DEL ACTIVO</v>
          </cell>
          <cell r="C2238">
            <v>268846.12</v>
          </cell>
        </row>
        <row r="2239">
          <cell r="A2239" t="str">
            <v>810904</v>
          </cell>
          <cell r="B2239" t="str">
            <v>CUENTAS POR COBRAR RETIRADAS DEL ACTIVO</v>
          </cell>
          <cell r="C2239">
            <v>205561.87</v>
          </cell>
        </row>
        <row r="2240">
          <cell r="A2240" t="str">
            <v>8109040</v>
          </cell>
          <cell r="B2240" t="str">
            <v>CUENTAS POR COBRAR RETIRADAS DEL ACTIVO</v>
          </cell>
          <cell r="C2240">
            <v>205561.87</v>
          </cell>
        </row>
        <row r="2241">
          <cell r="A2241" t="str">
            <v>810904001</v>
          </cell>
          <cell r="B2241" t="str">
            <v>DEDUCIBLES Y COASEGUROS-MEDICO HOSPITA.Y SAP</v>
          </cell>
          <cell r="C2241">
            <v>249.92</v>
          </cell>
        </row>
        <row r="2242">
          <cell r="A2242" t="str">
            <v>81090400199</v>
          </cell>
          <cell r="B2242" t="str">
            <v>VARIOS</v>
          </cell>
          <cell r="C2242">
            <v>249.92</v>
          </cell>
        </row>
        <row r="2243">
          <cell r="A2243" t="str">
            <v>810904002</v>
          </cell>
          <cell r="B2243" t="str">
            <v>GASTOS DE EMISION IVA(CF.Y FACT.PTES.DE COBRO)</v>
          </cell>
          <cell r="C2243">
            <v>169.99</v>
          </cell>
        </row>
        <row r="2244">
          <cell r="A2244" t="str">
            <v>810904007</v>
          </cell>
          <cell r="B2244" t="str">
            <v>RECARGOS POR EMISION</v>
          </cell>
          <cell r="C2244">
            <v>194959.9</v>
          </cell>
        </row>
        <row r="2245">
          <cell r="A2245" t="str">
            <v>81090400702</v>
          </cell>
          <cell r="B2245" t="str">
            <v>IVA CAUSADO NO DEVENGADO</v>
          </cell>
          <cell r="C2245">
            <v>194959.9</v>
          </cell>
        </row>
        <row r="2246">
          <cell r="A2246" t="str">
            <v>810904011</v>
          </cell>
          <cell r="B2246" t="str">
            <v>CHEQUES RECHAZADOS PTES.DE PAGO</v>
          </cell>
          <cell r="C2246">
            <v>7210.09</v>
          </cell>
        </row>
        <row r="2247">
          <cell r="A2247" t="str">
            <v>810904015</v>
          </cell>
          <cell r="B2247" t="str">
            <v>SANEAMIENTO COMPROB.RETENC.1 % IVA</v>
          </cell>
          <cell r="C2247">
            <v>111.86</v>
          </cell>
        </row>
        <row r="2248">
          <cell r="A2248" t="str">
            <v>810904016</v>
          </cell>
          <cell r="B2248" t="str">
            <v>CAESS DEPOSITO CAMBIO CARGA DE ENERGIA</v>
          </cell>
          <cell r="C2248">
            <v>2860.11</v>
          </cell>
        </row>
        <row r="2249">
          <cell r="A2249" t="str">
            <v>810905</v>
          </cell>
          <cell r="B2249" t="str">
            <v>INTERESES EN SUSPENSO DE PRESTAMOS VENCIDOS</v>
          </cell>
          <cell r="C2249">
            <v>384733.78</v>
          </cell>
        </row>
        <row r="2250">
          <cell r="A2250" t="str">
            <v>8109050</v>
          </cell>
          <cell r="B2250" t="str">
            <v>INTERESES EN SUSPENSO DE PRESTAMOS VENCIDOS</v>
          </cell>
          <cell r="C2250">
            <v>384733.78</v>
          </cell>
        </row>
        <row r="2251">
          <cell r="A2251" t="str">
            <v>810905001</v>
          </cell>
          <cell r="B2251" t="str">
            <v>PTMO.PP-0433 MIRIAM ELENA MIXCO REYNA DE CHAVEZ</v>
          </cell>
          <cell r="C2251">
            <v>34117.72</v>
          </cell>
        </row>
        <row r="2252">
          <cell r="A2252" t="str">
            <v>810905003</v>
          </cell>
          <cell r="B2252" t="str">
            <v>PTMO.PR-0426 LAZARO ASCENCIO LOPEZ</v>
          </cell>
          <cell r="C2252">
            <v>13071.96</v>
          </cell>
        </row>
        <row r="2253">
          <cell r="A2253" t="str">
            <v>810905004</v>
          </cell>
          <cell r="B2253" t="str">
            <v>PTMO.EP-797 YESENIA ELIZABETH ALFARO DE DIAZ</v>
          </cell>
          <cell r="C2253">
            <v>2645.28</v>
          </cell>
        </row>
        <row r="2254">
          <cell r="A2254" t="str">
            <v>810905005</v>
          </cell>
          <cell r="B2254" t="str">
            <v>PTMO.PP-468 JOSE MIGUEL AGUIRRE</v>
          </cell>
          <cell r="C2254">
            <v>5011.5</v>
          </cell>
        </row>
        <row r="2255">
          <cell r="A2255" t="str">
            <v>810905006</v>
          </cell>
          <cell r="B2255" t="str">
            <v>PTMO.PP-759 ENNAR ROMEL MONTALVO ALFARO</v>
          </cell>
          <cell r="C2255">
            <v>652.42999999999995</v>
          </cell>
        </row>
        <row r="2256">
          <cell r="A2256" t="str">
            <v>810905007</v>
          </cell>
          <cell r="B2256" t="str">
            <v>PTMO.EP-912 LAURA JEANNETTE AREVALO</v>
          </cell>
          <cell r="C2256">
            <v>2762.15</v>
          </cell>
        </row>
        <row r="2257">
          <cell r="A2257" t="str">
            <v>810905008</v>
          </cell>
          <cell r="B2257" t="str">
            <v>PTMO.HP-563 JORGE ANTONIO RIVAS MATA</v>
          </cell>
          <cell r="C2257">
            <v>89543.83</v>
          </cell>
        </row>
        <row r="2258">
          <cell r="A2258" t="str">
            <v>810905009</v>
          </cell>
          <cell r="B2258" t="str">
            <v>PTMO.EP-935 IRVIN RONALDO SANTAMARIA ALAS</v>
          </cell>
          <cell r="C2258">
            <v>1320.95</v>
          </cell>
        </row>
        <row r="2259">
          <cell r="A2259" t="str">
            <v>810905010</v>
          </cell>
          <cell r="B2259" t="str">
            <v>PTMO.PP-474 MARIO LEOPOLDO RIVERA MUNGUIA</v>
          </cell>
          <cell r="C2259">
            <v>2310.3000000000002</v>
          </cell>
        </row>
        <row r="2260">
          <cell r="A2260" t="str">
            <v>810905014</v>
          </cell>
          <cell r="B2260" t="str">
            <v>PTMO.EP-826 JHONY STEVE MUNDO BARRERA</v>
          </cell>
          <cell r="C2260">
            <v>1132.43</v>
          </cell>
        </row>
        <row r="2261">
          <cell r="A2261" t="str">
            <v>810905024</v>
          </cell>
          <cell r="B2261" t="str">
            <v>PTMO.PP-497 JOSE ANTONIO GODOY HIDALGO</v>
          </cell>
          <cell r="C2261">
            <v>1123.58</v>
          </cell>
        </row>
        <row r="2262">
          <cell r="A2262" t="str">
            <v>810905028</v>
          </cell>
          <cell r="B2262" t="str">
            <v>PTMO.PP-622 FLORENTINA MARGARITA DE DEPAZ</v>
          </cell>
          <cell r="C2262">
            <v>3507.89</v>
          </cell>
        </row>
        <row r="2263">
          <cell r="A2263" t="str">
            <v>810905030</v>
          </cell>
          <cell r="B2263" t="str">
            <v>PTMO.PP-704 JAIME A. HILL</v>
          </cell>
          <cell r="C2263">
            <v>16685.21</v>
          </cell>
        </row>
        <row r="2264">
          <cell r="A2264" t="str">
            <v>810905032</v>
          </cell>
          <cell r="B2264" t="str">
            <v>PTMO.EP-716 ULISES ALEJANDRO PERLERA</v>
          </cell>
          <cell r="C2264">
            <v>125.5</v>
          </cell>
        </row>
        <row r="2265">
          <cell r="A2265" t="str">
            <v>810905034</v>
          </cell>
          <cell r="B2265" t="str">
            <v>PTMO.PP-767 JAIME ARTURO MORALES GUERRA</v>
          </cell>
          <cell r="C2265">
            <v>143418.76</v>
          </cell>
        </row>
        <row r="2266">
          <cell r="A2266" t="str">
            <v>810905035</v>
          </cell>
          <cell r="B2266" t="str">
            <v>PTMO.EP-788 GERARDO FIDENCIO VASQUEZ</v>
          </cell>
          <cell r="C2266">
            <v>1000.75</v>
          </cell>
        </row>
        <row r="2267">
          <cell r="A2267" t="str">
            <v>810905037</v>
          </cell>
          <cell r="B2267" t="str">
            <v>PTMO.PE-789 UNIVERSAL CARGO</v>
          </cell>
          <cell r="C2267">
            <v>66303.539999999994</v>
          </cell>
        </row>
        <row r="2268">
          <cell r="A2268" t="str">
            <v>810909</v>
          </cell>
          <cell r="B2268" t="str">
            <v>ACTIVO DEPRECIADO</v>
          </cell>
          <cell r="C2268">
            <v>23118.25</v>
          </cell>
        </row>
        <row r="2269">
          <cell r="A2269" t="str">
            <v>8109090</v>
          </cell>
          <cell r="B2269" t="str">
            <v>ACTIVO DEPRECIADO</v>
          </cell>
          <cell r="C2269">
            <v>23118.25</v>
          </cell>
        </row>
        <row r="2270">
          <cell r="A2270" t="str">
            <v>810909001</v>
          </cell>
          <cell r="B2270" t="str">
            <v>ACTIVO FIJO</v>
          </cell>
          <cell r="C2270">
            <v>23118.25</v>
          </cell>
        </row>
        <row r="2271">
          <cell r="A2271" t="str">
            <v>81090900112</v>
          </cell>
          <cell r="B2271" t="str">
            <v>RETIRO DE ACTIVO FIJO</v>
          </cell>
          <cell r="C2271">
            <v>10761.21</v>
          </cell>
        </row>
        <row r="2272">
          <cell r="A2272" t="str">
            <v>81090900113</v>
          </cell>
          <cell r="B2272" t="str">
            <v>ACTIVO FIJO MENORES DE $ 500.00</v>
          </cell>
          <cell r="C2272">
            <v>12357.04</v>
          </cell>
        </row>
        <row r="2273">
          <cell r="A2273" t="str">
            <v>810915</v>
          </cell>
          <cell r="B2273" t="str">
            <v>OTROS</v>
          </cell>
          <cell r="C2273">
            <v>1008.22</v>
          </cell>
        </row>
        <row r="2274">
          <cell r="A2274" t="str">
            <v>8109150</v>
          </cell>
          <cell r="B2274" t="str">
            <v>OTROS</v>
          </cell>
          <cell r="C2274">
            <v>1008.22</v>
          </cell>
        </row>
        <row r="2275">
          <cell r="A2275" t="str">
            <v>810915001</v>
          </cell>
          <cell r="B2275" t="str">
            <v>DOCUMENTOS Y VALORES RECIBIDOS EN CUSTODIA</v>
          </cell>
          <cell r="C2275">
            <v>1008.22</v>
          </cell>
        </row>
        <row r="2276">
          <cell r="A2276" t="str">
            <v>81091500101</v>
          </cell>
          <cell r="B2276" t="str">
            <v>DOCUMENTOS DE TRASPASO DE VEHICULOS A/F CIA.</v>
          </cell>
          <cell r="C2276">
            <v>331</v>
          </cell>
        </row>
        <row r="2277">
          <cell r="A2277" t="str">
            <v>81091500103</v>
          </cell>
          <cell r="B2277" t="str">
            <v>COMISIONES AGENTES INDEPENDIENTES</v>
          </cell>
          <cell r="C2277">
            <v>677.22</v>
          </cell>
        </row>
        <row r="2278">
          <cell r="A2278" t="str">
            <v>9</v>
          </cell>
          <cell r="B2278" t="str">
            <v>CUENTAS DE CONTROL POR CONTRA</v>
          </cell>
          <cell r="C2278">
            <v>-117772246.63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view="pageBreakPreview" zoomScaleNormal="40" zoomScaleSheetLayoutView="100" workbookViewId="0"/>
  </sheetViews>
  <sheetFormatPr baseColWidth="10" defaultRowHeight="15" x14ac:dyDescent="0.25"/>
  <cols>
    <col min="1" max="1" width="9.140625" customWidth="1"/>
    <col min="2" max="2" width="55" bestFit="1" customWidth="1"/>
    <col min="3" max="3" width="39.140625" style="8" bestFit="1" customWidth="1"/>
    <col min="4" max="4" width="6.28515625" customWidth="1"/>
    <col min="5" max="5" width="51.5703125" bestFit="1" customWidth="1"/>
    <col min="6" max="6" width="23.7109375" style="8" bestFit="1" customWidth="1"/>
    <col min="7" max="7" width="16.5703125" bestFit="1" customWidth="1"/>
  </cols>
  <sheetData>
    <row r="1" spans="1:6" x14ac:dyDescent="0.25">
      <c r="D1" s="1" t="s">
        <v>0</v>
      </c>
      <c r="F1" s="2"/>
    </row>
    <row r="2" spans="1:6" ht="2.25" customHeight="1" x14ac:dyDescent="0.25"/>
    <row r="3" spans="1:6" x14ac:dyDescent="0.25">
      <c r="A3" s="6" t="s">
        <v>48</v>
      </c>
      <c r="B3" s="4"/>
      <c r="C3" s="5"/>
      <c r="D3" s="4"/>
      <c r="E3" s="4"/>
      <c r="F3" s="5"/>
    </row>
    <row r="4" spans="1:6" x14ac:dyDescent="0.25">
      <c r="A4" s="6"/>
      <c r="B4" s="4"/>
      <c r="C4" s="5"/>
      <c r="D4" s="4"/>
      <c r="E4" s="4"/>
      <c r="F4" s="5"/>
    </row>
    <row r="5" spans="1:6" x14ac:dyDescent="0.25">
      <c r="A5" s="6"/>
      <c r="B5" s="4"/>
      <c r="C5" s="5"/>
      <c r="D5" s="4"/>
      <c r="E5" s="4"/>
      <c r="F5" s="5"/>
    </row>
    <row r="6" spans="1:6" x14ac:dyDescent="0.25">
      <c r="A6" s="12" t="s">
        <v>49</v>
      </c>
      <c r="B6" s="13" t="s">
        <v>50</v>
      </c>
      <c r="D6" s="13">
        <v>2</v>
      </c>
      <c r="E6" s="13" t="s">
        <v>51</v>
      </c>
    </row>
    <row r="7" spans="1:6" x14ac:dyDescent="0.25">
      <c r="A7" s="9" t="s">
        <v>52</v>
      </c>
      <c r="B7" t="s">
        <v>53</v>
      </c>
      <c r="C7" s="8">
        <f>VLOOKUP(A7,[1]Hoja1!A$1:C$65536,3,FALSE)</f>
        <v>642061.52</v>
      </c>
      <c r="D7" s="9" t="s">
        <v>54</v>
      </c>
      <c r="E7" t="s">
        <v>55</v>
      </c>
      <c r="F7" s="8">
        <f>-VLOOKUP(D7,[1]Hoja1!A$1:C$65536,3,FALSE)</f>
        <v>132662.07999999999</v>
      </c>
    </row>
    <row r="8" spans="1:6" x14ac:dyDescent="0.25">
      <c r="A8" s="9" t="s">
        <v>56</v>
      </c>
      <c r="B8" t="s">
        <v>57</v>
      </c>
      <c r="C8" s="8">
        <f>VLOOKUP(A8,[1]Hoja1!A$1:C$65536,3,FALSE)</f>
        <v>21707069.75</v>
      </c>
      <c r="D8" s="9" t="s">
        <v>58</v>
      </c>
      <c r="E8" t="s">
        <v>59</v>
      </c>
      <c r="F8" s="8">
        <f>-VLOOKUP(D8,[1]Hoja1!A$1:C$65536,3,FALSE)</f>
        <v>10942519.529999999</v>
      </c>
    </row>
    <row r="9" spans="1:6" x14ac:dyDescent="0.25">
      <c r="A9" s="9" t="s">
        <v>60</v>
      </c>
      <c r="B9" t="s">
        <v>61</v>
      </c>
      <c r="C9" s="8">
        <f>VLOOKUP(A9,[1]Hoja1!A$1:C$65536,3,FALSE)</f>
        <v>1944304.03</v>
      </c>
      <c r="D9" s="9" t="s">
        <v>62</v>
      </c>
      <c r="E9" t="s">
        <v>63</v>
      </c>
      <c r="F9" s="8">
        <f>-VLOOKUP(D9,[1]Hoja1!A$1:C$65536,3,FALSE)</f>
        <v>2069034.31</v>
      </c>
    </row>
    <row r="10" spans="1:6" x14ac:dyDescent="0.25">
      <c r="A10" s="9" t="s">
        <v>64</v>
      </c>
      <c r="B10" t="s">
        <v>65</v>
      </c>
      <c r="C10" s="8">
        <f>VLOOKUP(A10,[1]Hoja1!A$1:C$65536,3,FALSE)</f>
        <v>3101797.75</v>
      </c>
      <c r="D10" s="9" t="s">
        <v>66</v>
      </c>
      <c r="E10" t="s">
        <v>67</v>
      </c>
      <c r="F10" s="8">
        <f>-VLOOKUP(D10,[1]Hoja1!A$1:C$65536,3,FALSE)</f>
        <v>849334.99</v>
      </c>
    </row>
    <row r="11" spans="1:6" x14ac:dyDescent="0.25">
      <c r="A11" s="9" t="s">
        <v>68</v>
      </c>
      <c r="B11" t="s">
        <v>69</v>
      </c>
      <c r="C11" s="8">
        <v>0</v>
      </c>
      <c r="D11" s="9" t="s">
        <v>70</v>
      </c>
      <c r="E11" t="s">
        <v>71</v>
      </c>
      <c r="F11" s="8">
        <v>0</v>
      </c>
    </row>
    <row r="12" spans="1:6" x14ac:dyDescent="0.25">
      <c r="A12" s="9" t="s">
        <v>72</v>
      </c>
      <c r="B12" t="s">
        <v>73</v>
      </c>
      <c r="C12" s="8">
        <f>VLOOKUP(A12,[1]Hoja1!A$1:C$65536,3,FALSE)</f>
        <v>178997.13</v>
      </c>
      <c r="D12" s="9" t="s">
        <v>74</v>
      </c>
      <c r="E12" t="s">
        <v>75</v>
      </c>
      <c r="F12" s="8">
        <f>-VLOOKUP(D12,[1]Hoja1!A$1:C$65536,3,FALSE)</f>
        <v>218569.78</v>
      </c>
    </row>
    <row r="13" spans="1:6" x14ac:dyDescent="0.25">
      <c r="A13" s="9" t="s">
        <v>76</v>
      </c>
      <c r="B13" t="s">
        <v>77</v>
      </c>
      <c r="C13" s="8">
        <f>VLOOKUP(A13,[1]Hoja1!A$1:C$65536,3,FALSE)</f>
        <v>808522.35</v>
      </c>
      <c r="D13" s="9" t="s">
        <v>78</v>
      </c>
      <c r="E13" t="s">
        <v>79</v>
      </c>
      <c r="F13" s="8">
        <f>-VLOOKUP(D13,[1]Hoja1!A$1:C$65536,3,FALSE)</f>
        <v>1612025.68</v>
      </c>
    </row>
    <row r="14" spans="1:6" x14ac:dyDescent="0.25">
      <c r="A14" s="9" t="s">
        <v>80</v>
      </c>
      <c r="B14" t="s">
        <v>81</v>
      </c>
      <c r="C14" s="8">
        <f>VLOOKUP(A14,[1]Hoja1!A$1:C$65536,3,FALSE)</f>
        <v>54739.88</v>
      </c>
      <c r="D14" s="9" t="s">
        <v>82</v>
      </c>
      <c r="E14" t="s">
        <v>83</v>
      </c>
      <c r="F14" s="8">
        <f>-VLOOKUP(D14,[1]Hoja1!A$1:C$65536,3,FALSE)</f>
        <v>96523.5</v>
      </c>
    </row>
    <row r="15" spans="1:6" x14ac:dyDescent="0.25">
      <c r="A15" s="9" t="s">
        <v>84</v>
      </c>
      <c r="B15" t="s">
        <v>85</v>
      </c>
      <c r="C15" s="11">
        <f>VLOOKUP(A15,[1]Hoja1!A$1:C$65536,3,FALSE)</f>
        <v>1522643.42</v>
      </c>
      <c r="D15" s="9" t="s">
        <v>86</v>
      </c>
      <c r="E15" t="s">
        <v>87</v>
      </c>
      <c r="F15" s="8">
        <f>-VLOOKUP(D15,[1]Hoja1!A$1:C$65536,3,FALSE)</f>
        <v>690227.78</v>
      </c>
    </row>
    <row r="16" spans="1:6" x14ac:dyDescent="0.25">
      <c r="B16" t="s">
        <v>88</v>
      </c>
      <c r="C16" s="8">
        <f>SUM(C7:C15)</f>
        <v>29960135.829999998</v>
      </c>
      <c r="E16" t="s">
        <v>89</v>
      </c>
      <c r="F16" s="10">
        <f>SUM(F7:F15)</f>
        <v>16610897.649999999</v>
      </c>
    </row>
    <row r="17" spans="1:6" x14ac:dyDescent="0.25">
      <c r="D17" s="13">
        <v>3</v>
      </c>
      <c r="E17" s="13" t="s">
        <v>90</v>
      </c>
    </row>
    <row r="18" spans="1:6" x14ac:dyDescent="0.25">
      <c r="D18" s="7" t="s">
        <v>91</v>
      </c>
      <c r="E18" t="s">
        <v>92</v>
      </c>
      <c r="F18" s="8">
        <f>-VLOOKUP(D18,[1]Hoja1!A$1:C$65536,3,FALSE)</f>
        <v>8571429</v>
      </c>
    </row>
    <row r="19" spans="1:6" x14ac:dyDescent="0.25">
      <c r="D19">
        <v>32</v>
      </c>
      <c r="E19" t="s">
        <v>93</v>
      </c>
    </row>
    <row r="20" spans="1:6" x14ac:dyDescent="0.25">
      <c r="D20">
        <v>33</v>
      </c>
      <c r="E20" t="s">
        <v>94</v>
      </c>
    </row>
    <row r="21" spans="1:6" x14ac:dyDescent="0.25">
      <c r="D21">
        <v>34</v>
      </c>
      <c r="E21" t="s">
        <v>95</v>
      </c>
    </row>
    <row r="22" spans="1:6" x14ac:dyDescent="0.25">
      <c r="D22" s="7" t="s">
        <v>96</v>
      </c>
      <c r="E22" t="s">
        <v>97</v>
      </c>
      <c r="F22" s="8">
        <f>-VLOOKUP(D22,[1]Hoja1!A$1:C$65536,3,FALSE)</f>
        <v>1714285.72</v>
      </c>
    </row>
    <row r="23" spans="1:6" x14ac:dyDescent="0.25">
      <c r="D23" s="7" t="s">
        <v>98</v>
      </c>
      <c r="E23" t="s">
        <v>99</v>
      </c>
      <c r="F23" s="8">
        <f>-VLOOKUP(D23,[1]Hoja1!A$1:C$65536,3,FALSE)</f>
        <v>212125.09</v>
      </c>
    </row>
    <row r="24" spans="1:6" x14ac:dyDescent="0.25">
      <c r="D24">
        <v>37</v>
      </c>
    </row>
    <row r="25" spans="1:6" x14ac:dyDescent="0.25">
      <c r="D25" s="7" t="s">
        <v>100</v>
      </c>
      <c r="E25" t="s">
        <v>101</v>
      </c>
      <c r="F25" s="8">
        <f>-VLOOKUP(D25,[1]Hoja1!A$1:C$65536,3,FALSE)</f>
        <v>1537690.07</v>
      </c>
    </row>
    <row r="26" spans="1:6" x14ac:dyDescent="0.25">
      <c r="D26">
        <v>39</v>
      </c>
    </row>
    <row r="27" spans="1:6" x14ac:dyDescent="0.25">
      <c r="C27" s="8" t="s">
        <v>102</v>
      </c>
      <c r="E27" t="s">
        <v>103</v>
      </c>
      <c r="F27" s="10">
        <f>SUM(F18:F25)</f>
        <v>12035529.880000001</v>
      </c>
    </row>
    <row r="29" spans="1:6" x14ac:dyDescent="0.25">
      <c r="A29" s="13">
        <v>4</v>
      </c>
      <c r="B29" s="13" t="s">
        <v>104</v>
      </c>
      <c r="C29" s="2"/>
      <c r="D29" s="13">
        <v>5</v>
      </c>
      <c r="E29" s="13" t="s">
        <v>105</v>
      </c>
    </row>
    <row r="30" spans="1:6" x14ac:dyDescent="0.25">
      <c r="A30" s="9" t="s">
        <v>2</v>
      </c>
      <c r="B30" t="s">
        <v>3</v>
      </c>
      <c r="C30" s="8">
        <f>VLOOKUP(A30,[1]Hoja1!A$1:C$65536,3,FALSE)</f>
        <v>2198385.48</v>
      </c>
      <c r="D30" s="9" t="s">
        <v>4</v>
      </c>
      <c r="E30" t="s">
        <v>5</v>
      </c>
      <c r="F30" s="8">
        <f>-VLOOKUP(D30,[1]Hoja1!A$1:C$65536,3,FALSE)</f>
        <v>8403346.0099999998</v>
      </c>
    </row>
    <row r="31" spans="1:6" x14ac:dyDescent="0.25">
      <c r="A31" s="9" t="s">
        <v>6</v>
      </c>
      <c r="B31" t="s">
        <v>7</v>
      </c>
      <c r="C31" s="8">
        <f>VLOOKUP(A31,[1]Hoja1!A$1:C$65536,3,FALSE)</f>
        <v>1556081.17</v>
      </c>
      <c r="D31" s="9" t="s">
        <v>8</v>
      </c>
      <c r="E31" t="s">
        <v>9</v>
      </c>
      <c r="F31" s="8">
        <f>-VLOOKUP(D31,[1]Hoja1!A$1:C$65536,3,FALSE)</f>
        <v>659073.89</v>
      </c>
    </row>
    <row r="32" spans="1:6" x14ac:dyDescent="0.25">
      <c r="A32" s="9" t="s">
        <v>10</v>
      </c>
      <c r="B32" t="s">
        <v>11</v>
      </c>
      <c r="C32" s="8">
        <f>VLOOKUP(A32,[1]Hoja1!A$1:C$65536,3,FALSE)</f>
        <v>1058319.77</v>
      </c>
      <c r="D32" s="9" t="s">
        <v>12</v>
      </c>
      <c r="E32" t="s">
        <v>106</v>
      </c>
      <c r="F32" s="8">
        <v>0</v>
      </c>
    </row>
    <row r="33" spans="1:7" x14ac:dyDescent="0.25">
      <c r="A33" s="9" t="s">
        <v>14</v>
      </c>
      <c r="B33" t="s">
        <v>15</v>
      </c>
      <c r="C33" s="8">
        <v>0</v>
      </c>
      <c r="D33" s="9" t="s">
        <v>16</v>
      </c>
      <c r="E33" t="s">
        <v>107</v>
      </c>
      <c r="F33" s="8">
        <f>-VLOOKUP(D33,[1]Hoja1!A$1:C$65536,3,FALSE)</f>
        <v>153488.34</v>
      </c>
    </row>
    <row r="34" spans="1:7" x14ac:dyDescent="0.25">
      <c r="A34" s="9" t="s">
        <v>18</v>
      </c>
      <c r="B34" t="s">
        <v>19</v>
      </c>
      <c r="C34" s="8">
        <f>VLOOKUP(A34,[1]Hoja1!A$1:C$65536,3,FALSE)</f>
        <v>2423411.5099999998</v>
      </c>
      <c r="D34" s="9" t="s">
        <v>20</v>
      </c>
      <c r="E34" t="s">
        <v>108</v>
      </c>
      <c r="F34" s="8">
        <f>-VLOOKUP(D34,[1]Hoja1!A$1:C$65536,3,FALSE)</f>
        <v>196482.9</v>
      </c>
    </row>
    <row r="35" spans="1:7" x14ac:dyDescent="0.25">
      <c r="A35" s="9" t="s">
        <v>22</v>
      </c>
      <c r="B35" t="s">
        <v>23</v>
      </c>
      <c r="C35" s="8">
        <f>VLOOKUP(A35,[1]Hoja1!A$1:C$65536,3,FALSE)</f>
        <v>27325.7</v>
      </c>
      <c r="D35" s="9" t="s">
        <v>24</v>
      </c>
      <c r="E35" t="s">
        <v>25</v>
      </c>
      <c r="F35" s="8">
        <f>-VLOOKUP(D35,[1]Hoja1!A$1:C$65536,3,FALSE)</f>
        <v>10936.1</v>
      </c>
    </row>
    <row r="36" spans="1:7" x14ac:dyDescent="0.25">
      <c r="A36" s="9" t="s">
        <v>26</v>
      </c>
      <c r="B36" t="s">
        <v>27</v>
      </c>
      <c r="C36" s="8">
        <f>VLOOKUP(A36,[1]Hoja1!A$1:C$65536,3,FALSE)</f>
        <v>39719.5</v>
      </c>
      <c r="D36" s="9" t="s">
        <v>28</v>
      </c>
      <c r="E36" t="s">
        <v>29</v>
      </c>
      <c r="F36" s="8">
        <f>-VLOOKUP(D36,[1]Hoja1!A$1:C$65536,3,FALSE)</f>
        <v>469167.23</v>
      </c>
    </row>
    <row r="37" spans="1:7" x14ac:dyDescent="0.25">
      <c r="A37" s="9" t="s">
        <v>30</v>
      </c>
      <c r="B37" t="s">
        <v>31</v>
      </c>
      <c r="C37" s="8">
        <f>VLOOKUP(A37,[1]Hoja1!A$1:C$65536,3,FALSE)</f>
        <v>785634.17</v>
      </c>
      <c r="D37" s="9" t="s">
        <v>32</v>
      </c>
      <c r="E37" t="s">
        <v>109</v>
      </c>
      <c r="F37" s="8">
        <f>-VLOOKUP(D37,[1]Hoja1!A$1:C$65536,3,FALSE)</f>
        <v>46533.15</v>
      </c>
    </row>
    <row r="38" spans="1:7" x14ac:dyDescent="0.25">
      <c r="A38" s="9" t="s">
        <v>34</v>
      </c>
      <c r="B38" t="s">
        <v>35</v>
      </c>
      <c r="C38" s="8">
        <f>VLOOKUP(A38,[1]Hoja1!A$1:C$65536,3,FALSE)</f>
        <v>548599.5</v>
      </c>
      <c r="D38" s="9" t="s">
        <v>36</v>
      </c>
      <c r="E38" t="s">
        <v>110</v>
      </c>
      <c r="F38" s="8">
        <f>-VLOOKUP(D38,[1]Hoja1!A$1:C$65536,3,FALSE)</f>
        <v>12157.48</v>
      </c>
    </row>
    <row r="39" spans="1:7" x14ac:dyDescent="0.25">
      <c r="B39" t="s">
        <v>38</v>
      </c>
      <c r="C39" s="10">
        <f>SUM(C30:C38)</f>
        <v>8637476.8000000007</v>
      </c>
      <c r="E39" t="s">
        <v>39</v>
      </c>
      <c r="F39" s="10">
        <f>SUM(F30:F38)</f>
        <v>9951185.1000000015</v>
      </c>
    </row>
    <row r="41" spans="1:7" x14ac:dyDescent="0.25">
      <c r="B41" t="s">
        <v>111</v>
      </c>
      <c r="C41" s="10">
        <f>C39+C16</f>
        <v>38597612.629999995</v>
      </c>
      <c r="E41" t="s">
        <v>111</v>
      </c>
      <c r="F41" s="10">
        <f>F39+F27+F16</f>
        <v>38597612.630000003</v>
      </c>
      <c r="G41" s="14">
        <f>+F41-C41</f>
        <v>0</v>
      </c>
    </row>
    <row r="43" spans="1:7" x14ac:dyDescent="0.25">
      <c r="A43">
        <v>6</v>
      </c>
      <c r="B43" t="s">
        <v>112</v>
      </c>
      <c r="D43">
        <v>7</v>
      </c>
      <c r="E43" t="s">
        <v>113</v>
      </c>
    </row>
    <row r="44" spans="1:7" x14ac:dyDescent="0.25">
      <c r="A44" s="9" t="s">
        <v>114</v>
      </c>
      <c r="B44" t="s">
        <v>115</v>
      </c>
      <c r="C44" s="8">
        <f>VLOOKUP(A44,[1]Hoja1!A$1:C$65536,3,FALSE)</f>
        <v>3938329376.1999998</v>
      </c>
      <c r="D44" s="9" t="s">
        <v>116</v>
      </c>
      <c r="E44" t="s">
        <v>113</v>
      </c>
      <c r="F44" s="8">
        <f>-VLOOKUP(D44,[1]Hoja1!A$1:C$65536,3,FALSE)</f>
        <v>3938329376.1999998</v>
      </c>
    </row>
    <row r="45" spans="1:7" x14ac:dyDescent="0.25">
      <c r="A45">
        <v>62</v>
      </c>
      <c r="B45" t="s">
        <v>117</v>
      </c>
      <c r="D45">
        <v>72</v>
      </c>
      <c r="E45" t="s">
        <v>118</v>
      </c>
    </row>
    <row r="46" spans="1:7" x14ac:dyDescent="0.25">
      <c r="B46" t="s">
        <v>119</v>
      </c>
      <c r="C46" s="10">
        <f>SUM(C44:C45)</f>
        <v>3938329376.1999998</v>
      </c>
      <c r="E46" t="s">
        <v>120</v>
      </c>
      <c r="F46" s="10">
        <f>SUM(F44:F45)</f>
        <v>3938329376.1999998</v>
      </c>
      <c r="G46" s="14">
        <f>+F46-C46</f>
        <v>0</v>
      </c>
    </row>
    <row r="48" spans="1:7" x14ac:dyDescent="0.25">
      <c r="A48">
        <v>8</v>
      </c>
      <c r="B48" t="s">
        <v>121</v>
      </c>
      <c r="D48">
        <v>9</v>
      </c>
      <c r="E48" t="s">
        <v>122</v>
      </c>
    </row>
    <row r="49" spans="1:7" x14ac:dyDescent="0.25">
      <c r="A49" s="9" t="s">
        <v>123</v>
      </c>
      <c r="B49" t="s">
        <v>124</v>
      </c>
      <c r="C49" s="8">
        <f>VLOOKUP(A49,[1]Hoja1!A$1:C$65536,3,FALSE)</f>
        <v>117772246.63</v>
      </c>
      <c r="D49" s="9" t="s">
        <v>125</v>
      </c>
      <c r="E49" t="s">
        <v>122</v>
      </c>
      <c r="F49" s="8">
        <f>-VLOOKUP(D49,[1]Hoja1!A$1:C$65536,3,FALSE)</f>
        <v>117772246.63</v>
      </c>
    </row>
    <row r="50" spans="1:7" x14ac:dyDescent="0.25">
      <c r="B50" t="s">
        <v>126</v>
      </c>
      <c r="C50" s="10">
        <f>SUM(C49)</f>
        <v>117772246.63</v>
      </c>
      <c r="E50" t="s">
        <v>127</v>
      </c>
      <c r="F50" s="10">
        <f>SUM(F49)</f>
        <v>117772246.63</v>
      </c>
      <c r="G50" s="14">
        <f>+F50-C50</f>
        <v>0</v>
      </c>
    </row>
    <row r="55" spans="1:7" x14ac:dyDescent="0.25">
      <c r="C55" t="s">
        <v>42</v>
      </c>
    </row>
    <row r="56" spans="1:7" x14ac:dyDescent="0.25">
      <c r="C56" s="8" t="s">
        <v>43</v>
      </c>
    </row>
    <row r="58" spans="1:7" x14ac:dyDescent="0.25">
      <c r="B58" t="s">
        <v>44</v>
      </c>
      <c r="E58" t="s">
        <v>45</v>
      </c>
    </row>
    <row r="59" spans="1:7" x14ac:dyDescent="0.25">
      <c r="B59" t="s">
        <v>46</v>
      </c>
      <c r="E59" t="s">
        <v>47</v>
      </c>
    </row>
  </sheetData>
  <sheetCalcPr fullCalcOnLoad="1"/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A5" sqref="A5"/>
    </sheetView>
  </sheetViews>
  <sheetFormatPr baseColWidth="10" defaultRowHeight="15" x14ac:dyDescent="0.25"/>
  <cols>
    <col min="2" max="2" width="54.85546875" bestFit="1" customWidth="1"/>
    <col min="3" max="3" width="28" style="8" customWidth="1"/>
    <col min="4" max="4" width="12" bestFit="1" customWidth="1"/>
    <col min="5" max="5" width="54" bestFit="1" customWidth="1"/>
    <col min="6" max="6" width="21.5703125" style="8" bestFit="1" customWidth="1"/>
  </cols>
  <sheetData>
    <row r="1" spans="1:6" x14ac:dyDescent="0.25">
      <c r="C1" s="1" t="s">
        <v>0</v>
      </c>
      <c r="F1" s="2"/>
    </row>
    <row r="3" spans="1:6" x14ac:dyDescent="0.25">
      <c r="A3" s="3" t="s">
        <v>1</v>
      </c>
      <c r="B3" s="4"/>
      <c r="C3" s="5"/>
      <c r="D3" s="4"/>
      <c r="E3" s="4"/>
      <c r="F3" s="5"/>
    </row>
    <row r="4" spans="1:6" x14ac:dyDescent="0.25">
      <c r="A4" s="3"/>
      <c r="B4" s="4"/>
      <c r="C4" s="5"/>
      <c r="D4" s="4"/>
      <c r="E4" s="4"/>
      <c r="F4" s="5"/>
    </row>
    <row r="5" spans="1:6" x14ac:dyDescent="0.25">
      <c r="A5" s="6"/>
      <c r="B5" s="4"/>
      <c r="C5" s="5"/>
      <c r="D5" s="4"/>
      <c r="E5" s="4"/>
      <c r="F5" s="5"/>
    </row>
    <row r="6" spans="1:6" x14ac:dyDescent="0.25">
      <c r="A6" s="6"/>
      <c r="B6" s="4"/>
      <c r="C6" s="5"/>
      <c r="D6" s="4"/>
      <c r="E6" s="4"/>
      <c r="F6" s="5"/>
    </row>
    <row r="7" spans="1:6" x14ac:dyDescent="0.25">
      <c r="A7" s="6"/>
      <c r="B7" s="4"/>
      <c r="C7" s="5"/>
      <c r="D7" s="4"/>
      <c r="E7" s="4"/>
      <c r="F7" s="5"/>
    </row>
    <row r="8" spans="1:6" x14ac:dyDescent="0.25">
      <c r="A8" s="7" t="s">
        <v>2</v>
      </c>
      <c r="B8" t="s">
        <v>3</v>
      </c>
      <c r="C8" s="8">
        <f>IF(ISERROR(VLOOKUP(A8,[1]Hoja1!A$1:C$65536,3,FALSE)),0,(VLOOKUP(A8,[1]Hoja1!A$1:C$65536,3,FALSE)))</f>
        <v>2198385.48</v>
      </c>
      <c r="D8" s="9" t="s">
        <v>4</v>
      </c>
      <c r="E8" t="s">
        <v>5</v>
      </c>
      <c r="F8" s="8">
        <f>-IF(ISERROR(VLOOKUP(D8,[1]Hoja1!A$1:C$65536,3,FALSE)),0,(VLOOKUP(D8,[1]Hoja1!A$1:C$65536,3,FALSE)))</f>
        <v>8403346.0099999998</v>
      </c>
    </row>
    <row r="9" spans="1:6" x14ac:dyDescent="0.25">
      <c r="A9" s="7" t="s">
        <v>6</v>
      </c>
      <c r="B9" t="s">
        <v>7</v>
      </c>
      <c r="C9" s="8">
        <f>IF(ISERROR(VLOOKUP(A9,[1]Hoja1!A$1:C$65536,3,FALSE)),0,(VLOOKUP(A9,[1]Hoja1!A$1:C$65536,3,FALSE)))</f>
        <v>1556081.17</v>
      </c>
      <c r="D9" s="9" t="s">
        <v>8</v>
      </c>
      <c r="E9" t="s">
        <v>9</v>
      </c>
      <c r="F9" s="8">
        <f>-IF(ISERROR(VLOOKUP(D9,[1]Hoja1!A$1:C$65536,3,FALSE)),0,(VLOOKUP(D9,[1]Hoja1!A$1:C$65536,3,FALSE)))</f>
        <v>659073.89</v>
      </c>
    </row>
    <row r="10" spans="1:6" x14ac:dyDescent="0.25">
      <c r="A10" s="7" t="s">
        <v>10</v>
      </c>
      <c r="B10" t="s">
        <v>11</v>
      </c>
      <c r="C10" s="8">
        <f>IF(ISERROR(VLOOKUP(A10,[1]Hoja1!A$1:C$65536,3,FALSE)),0,(VLOOKUP(A10,[1]Hoja1!A$1:C$65536,3,FALSE)))</f>
        <v>1058319.77</v>
      </c>
      <c r="D10" s="9" t="s">
        <v>12</v>
      </c>
      <c r="E10" t="s">
        <v>13</v>
      </c>
      <c r="F10" s="8">
        <f>-IF(ISERROR(VLOOKUP(D10,[1]Hoja1!A$1:C$65536,3,FALSE)),0,(VLOOKUP(D10,[1]Hoja1!A$1:C$65536,3,FALSE)))</f>
        <v>0</v>
      </c>
    </row>
    <row r="11" spans="1:6" x14ac:dyDescent="0.25">
      <c r="A11" s="7" t="s">
        <v>14</v>
      </c>
      <c r="B11" t="s">
        <v>15</v>
      </c>
      <c r="C11" s="8">
        <f>IF(ISERROR(VLOOKUP(A11,[1]Hoja1!A$1:C$65536,3,FALSE)),0,(VLOOKUP(A11,[1]Hoja1!A$1:C$65536,3,FALSE)))</f>
        <v>0</v>
      </c>
      <c r="D11" s="9" t="s">
        <v>16</v>
      </c>
      <c r="E11" t="s">
        <v>17</v>
      </c>
      <c r="F11" s="8">
        <f>-IF(ISERROR(VLOOKUP(D11,[1]Hoja1!A$1:C$65536,3,FALSE)),0,(VLOOKUP(D11,[1]Hoja1!A$1:C$65536,3,FALSE)))</f>
        <v>153488.34</v>
      </c>
    </row>
    <row r="12" spans="1:6" x14ac:dyDescent="0.25">
      <c r="A12" s="7" t="s">
        <v>18</v>
      </c>
      <c r="B12" t="s">
        <v>19</v>
      </c>
      <c r="C12" s="8">
        <f>IF(ISERROR(VLOOKUP(A12,[1]Hoja1!A$1:C$65536,3,FALSE)),0,(VLOOKUP(A12,[1]Hoja1!A$1:C$65536,3,FALSE)))</f>
        <v>2423411.5099999998</v>
      </c>
      <c r="D12" s="9" t="s">
        <v>20</v>
      </c>
      <c r="E12" t="s">
        <v>21</v>
      </c>
      <c r="F12" s="8">
        <f>-IF(ISERROR(VLOOKUP(D12,[1]Hoja1!A$1:C$65536,3,FALSE)),0,(VLOOKUP(D12,[1]Hoja1!A$1:C$65536,3,FALSE)))</f>
        <v>196482.9</v>
      </c>
    </row>
    <row r="13" spans="1:6" x14ac:dyDescent="0.25">
      <c r="A13" s="7" t="s">
        <v>22</v>
      </c>
      <c r="B13" t="s">
        <v>23</v>
      </c>
      <c r="C13" s="8">
        <f>IF(ISERROR(VLOOKUP(A13,[1]Hoja1!A$1:C$65536,3,FALSE)),0,(VLOOKUP(A13,[1]Hoja1!A$1:C$65536,3,FALSE)))</f>
        <v>27325.7</v>
      </c>
      <c r="D13" s="9" t="s">
        <v>24</v>
      </c>
      <c r="E13" t="s">
        <v>25</v>
      </c>
      <c r="F13" s="8">
        <f>-IF(ISERROR(VLOOKUP(D13,[1]Hoja1!A$1:C$65536,3,FALSE)),0,(VLOOKUP(D13,[1]Hoja1!A$1:C$65536,3,FALSE)))</f>
        <v>10936.1</v>
      </c>
    </row>
    <row r="14" spans="1:6" x14ac:dyDescent="0.25">
      <c r="A14" s="7" t="s">
        <v>26</v>
      </c>
      <c r="B14" t="s">
        <v>27</v>
      </c>
      <c r="C14" s="8">
        <f>IF(ISERROR(VLOOKUP(A14,[1]Hoja1!A$1:C$65536,3,FALSE)),0,(VLOOKUP(A14,[1]Hoja1!A$1:C$65536,3,FALSE)))</f>
        <v>39719.5</v>
      </c>
      <c r="D14" s="9" t="s">
        <v>28</v>
      </c>
      <c r="E14" t="s">
        <v>29</v>
      </c>
      <c r="F14" s="8">
        <f>-IF(ISERROR(VLOOKUP(D14,[1]Hoja1!A$1:C$65536,3,FALSE)),0,(VLOOKUP(D14,[1]Hoja1!A$1:C$65536,3,FALSE)))</f>
        <v>469167.23</v>
      </c>
    </row>
    <row r="15" spans="1:6" x14ac:dyDescent="0.25">
      <c r="A15" s="7" t="s">
        <v>30</v>
      </c>
      <c r="B15" t="s">
        <v>31</v>
      </c>
      <c r="C15" s="8">
        <f>IF(ISERROR(VLOOKUP(A15,[1]Hoja1!A$1:C$65536,3,FALSE)),0,(VLOOKUP(A15,[1]Hoja1!A$1:C$65536,3,FALSE)))</f>
        <v>785634.17</v>
      </c>
      <c r="D15" s="9" t="s">
        <v>32</v>
      </c>
      <c r="E15" t="s">
        <v>33</v>
      </c>
      <c r="F15" s="8">
        <f>-IF(ISERROR(VLOOKUP(D15,[1]Hoja1!A$1:C$65536,3,FALSE)),0,(VLOOKUP(D15,[1]Hoja1!A$1:C$65536,3,FALSE)))</f>
        <v>46533.15</v>
      </c>
    </row>
    <row r="16" spans="1:6" x14ac:dyDescent="0.25">
      <c r="A16" s="7" t="s">
        <v>34</v>
      </c>
      <c r="B16" t="s">
        <v>35</v>
      </c>
      <c r="C16" s="8">
        <f>IF(ISERROR(VLOOKUP(A16,[1]Hoja1!A$1:C$65536,3,FALSE)),0,(VLOOKUP(A16,[1]Hoja1!A$1:C$65536,3,FALSE)))</f>
        <v>548599.5</v>
      </c>
      <c r="D16" s="9" t="s">
        <v>36</v>
      </c>
      <c r="E16" t="s">
        <v>37</v>
      </c>
      <c r="F16" s="8">
        <f>-IF(ISERROR(VLOOKUP(D16,[1]Hoja1!A$1:C$65536,3,FALSE)),0,(VLOOKUP(D16,[1]Hoja1!A$1:C$65536,3,FALSE)))</f>
        <v>12157.48</v>
      </c>
    </row>
    <row r="17" spans="2:6" x14ac:dyDescent="0.25">
      <c r="B17" t="s">
        <v>38</v>
      </c>
      <c r="C17" s="10">
        <f>SUM(C8:C16)</f>
        <v>8637476.8000000007</v>
      </c>
      <c r="E17" t="s">
        <v>39</v>
      </c>
      <c r="F17" s="10">
        <f>SUM(F8:F16)</f>
        <v>9951185.1000000015</v>
      </c>
    </row>
    <row r="18" spans="2:6" x14ac:dyDescent="0.25">
      <c r="B18" t="s">
        <v>40</v>
      </c>
      <c r="C18" s="8">
        <f>+F17-C17</f>
        <v>1313708.3000000007</v>
      </c>
    </row>
    <row r="19" spans="2:6" x14ac:dyDescent="0.25">
      <c r="B19" t="s">
        <v>41</v>
      </c>
      <c r="C19" s="11">
        <f>SUM(C17:C18)</f>
        <v>9951185.1000000015</v>
      </c>
    </row>
    <row r="23" spans="2:6" x14ac:dyDescent="0.25">
      <c r="C23" t="s">
        <v>42</v>
      </c>
    </row>
    <row r="24" spans="2:6" x14ac:dyDescent="0.25">
      <c r="C24" s="8" t="s">
        <v>43</v>
      </c>
    </row>
    <row r="26" spans="2:6" x14ac:dyDescent="0.25">
      <c r="B26" t="s">
        <v>44</v>
      </c>
      <c r="E26" t="s">
        <v>45</v>
      </c>
    </row>
    <row r="27" spans="2:6" x14ac:dyDescent="0.25">
      <c r="B27" t="s">
        <v>46</v>
      </c>
      <c r="E27" t="s">
        <v>47</v>
      </c>
    </row>
  </sheetData>
  <sheetCalcPr fullCalcOnLoa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BALCOM</vt:lpstr>
      <vt:lpstr>EST RES</vt:lpstr>
    </vt:vector>
  </TitlesOfParts>
  <Company>Banco Davivienda Salvadoreño,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CASTRO</dc:creator>
  <cp:lastModifiedBy>Douglas CASTRO</cp:lastModifiedBy>
  <dcterms:created xsi:type="dcterms:W3CDTF">2017-05-12T18:09:59Z</dcterms:created>
  <dcterms:modified xsi:type="dcterms:W3CDTF">2017-05-12T18:11:04Z</dcterms:modified>
</cp:coreProperties>
</file>